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KVS\30 Jahre\"/>
    </mc:Choice>
  </mc:AlternateContent>
  <xr:revisionPtr revIDLastSave="0" documentId="13_ncr:1_{93EE13EF-DCF0-4FFC-8B3F-D1EC1FFB6368}" xr6:coauthVersionLast="47" xr6:coauthVersionMax="47" xr10:uidLastSave="{00000000-0000-0000-0000-000000000000}"/>
  <bookViews>
    <workbookView xWindow="-108" yWindow="-108" windowWidth="23256" windowHeight="12456" activeTab="1" xr2:uid="{CF730CA4-6FA5-4410-BB1C-AE59DCC130AA}"/>
  </bookViews>
  <sheets>
    <sheet name="2022" sheetId="1" r:id="rId1"/>
    <sheet name="2024" sheetId="2" r:id="rId2"/>
  </sheets>
  <definedNames>
    <definedName name="_xlnm._FilterDatabase" localSheetId="0" hidden="1">'2022'!$B$31:$H$33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2" l="1"/>
  <c r="H7" i="2"/>
  <c r="Q7" i="2"/>
  <c r="Y7" i="2"/>
  <c r="H8" i="2"/>
  <c r="Q8" i="2"/>
  <c r="Y8" i="2"/>
  <c r="H9" i="2"/>
  <c r="Q9" i="2"/>
  <c r="Y9" i="2"/>
  <c r="U10" i="2"/>
  <c r="Y10" i="2" s="1"/>
  <c r="V10" i="2"/>
  <c r="W10" i="2"/>
  <c r="H13" i="2"/>
  <c r="Q13" i="2"/>
  <c r="H14" i="2"/>
  <c r="Q14" i="2"/>
  <c r="H15" i="2"/>
  <c r="Q15" i="2"/>
  <c r="U15" i="2"/>
  <c r="U17" i="2"/>
  <c r="H19" i="2"/>
  <c r="U16" i="2" s="1"/>
  <c r="Q19" i="2"/>
  <c r="H20" i="2"/>
  <c r="Q20" i="2"/>
  <c r="H21" i="2"/>
  <c r="Q21" i="2"/>
  <c r="H25" i="2"/>
  <c r="Q25" i="2"/>
  <c r="H26" i="2"/>
  <c r="Q26" i="2"/>
  <c r="H27" i="2"/>
  <c r="Q27" i="2"/>
  <c r="H31" i="2"/>
  <c r="Q31" i="2"/>
  <c r="H32" i="2"/>
  <c r="Q32" i="2"/>
  <c r="H33" i="2"/>
  <c r="Q33" i="2"/>
  <c r="H44" i="2"/>
  <c r="H54" i="2" s="1"/>
  <c r="Q44" i="2"/>
  <c r="H45" i="2"/>
  <c r="Q45" i="2"/>
  <c r="H46" i="2"/>
  <c r="Q46" i="2"/>
  <c r="Q54" i="2" s="1"/>
  <c r="H47" i="2"/>
  <c r="Q47" i="2"/>
  <c r="H48" i="2"/>
  <c r="Q48" i="2"/>
  <c r="H49" i="2"/>
  <c r="Q49" i="2"/>
  <c r="H50" i="2"/>
  <c r="Q50" i="2"/>
  <c r="H51" i="2"/>
  <c r="Q51" i="2"/>
  <c r="H52" i="2"/>
  <c r="Q52" i="2"/>
  <c r="H53" i="2"/>
  <c r="Q53" i="2"/>
  <c r="E54" i="2"/>
  <c r="F54" i="2"/>
  <c r="G54" i="2"/>
  <c r="N54" i="2"/>
  <c r="O54" i="2"/>
  <c r="P54" i="2"/>
  <c r="H58" i="2"/>
  <c r="H59" i="2"/>
  <c r="H60" i="2"/>
  <c r="H68" i="2" s="1"/>
  <c r="H61" i="2"/>
  <c r="H62" i="2"/>
  <c r="H63" i="2"/>
  <c r="H64" i="2"/>
  <c r="H65" i="2"/>
  <c r="H66" i="2"/>
  <c r="H67" i="2"/>
  <c r="E68" i="2"/>
  <c r="F68" i="2"/>
  <c r="G68" i="2"/>
  <c r="G68" i="1" l="1"/>
  <c r="F68" i="1"/>
  <c r="E68" i="1"/>
  <c r="H65" i="1"/>
  <c r="H64" i="1"/>
  <c r="H63" i="1"/>
  <c r="H60" i="1"/>
  <c r="H59" i="1"/>
  <c r="H58" i="1"/>
  <c r="H68" i="1" s="1"/>
  <c r="Q54" i="1"/>
  <c r="P54" i="1"/>
  <c r="O54" i="1"/>
  <c r="N54" i="1"/>
  <c r="G54" i="1"/>
  <c r="F54" i="1"/>
  <c r="E54" i="1"/>
  <c r="Q51" i="1"/>
  <c r="H51" i="1"/>
  <c r="Q50" i="1"/>
  <c r="H50" i="1"/>
  <c r="Q49" i="1"/>
  <c r="H49" i="1"/>
  <c r="Q46" i="1"/>
  <c r="H46" i="1"/>
  <c r="Q45" i="1"/>
  <c r="H45" i="1"/>
  <c r="Q44" i="1"/>
  <c r="H44" i="1"/>
  <c r="H54" i="1" s="1"/>
  <c r="Q33" i="1"/>
  <c r="H33" i="1"/>
  <c r="Q32" i="1"/>
  <c r="H32" i="1"/>
  <c r="Q31" i="1"/>
  <c r="H31" i="1"/>
  <c r="Q27" i="1"/>
  <c r="H27" i="1"/>
  <c r="Q26" i="1"/>
  <c r="H26" i="1"/>
  <c r="Q25" i="1"/>
  <c r="H25" i="1"/>
  <c r="Q21" i="1"/>
  <c r="H21" i="1"/>
  <c r="Q20" i="1"/>
  <c r="H20" i="1"/>
  <c r="Q19" i="1"/>
  <c r="H19" i="1"/>
  <c r="U17" i="1"/>
  <c r="U16" i="1"/>
  <c r="U15" i="1"/>
  <c r="Q15" i="1"/>
  <c r="H15" i="1"/>
  <c r="Q14" i="1"/>
  <c r="H14" i="1"/>
  <c r="Q13" i="1"/>
  <c r="H13" i="1"/>
  <c r="W10" i="1"/>
  <c r="V10" i="1"/>
  <c r="U10" i="1"/>
  <c r="Y10" i="1" s="1"/>
  <c r="Y9" i="1"/>
  <c r="Q9" i="1"/>
  <c r="H9" i="1"/>
  <c r="Y8" i="1"/>
  <c r="Q8" i="1"/>
  <c r="H8" i="1"/>
  <c r="Y7" i="1"/>
  <c r="Q7" i="1"/>
  <c r="H7" i="1"/>
  <c r="Y6" i="1"/>
</calcChain>
</file>

<file path=xl/sharedStrings.xml><?xml version="1.0" encoding="utf-8"?>
<sst xmlns="http://schemas.openxmlformats.org/spreadsheetml/2006/main" count="634" uniqueCount="146">
  <si>
    <t>Datum:</t>
  </si>
  <si>
    <t xml:space="preserve">Spielklasse: </t>
  </si>
  <si>
    <t>Platz</t>
  </si>
  <si>
    <t>Name, Vorname</t>
  </si>
  <si>
    <t>Volle</t>
  </si>
  <si>
    <t>Gesamt</t>
  </si>
  <si>
    <t>Herbst</t>
  </si>
  <si>
    <t>Heike</t>
  </si>
  <si>
    <t>Roick</t>
  </si>
  <si>
    <t>Annett</t>
  </si>
  <si>
    <t>Petzold</t>
  </si>
  <si>
    <t>Spielklasse:</t>
  </si>
  <si>
    <t>Günther</t>
  </si>
  <si>
    <t>Angela</t>
  </si>
  <si>
    <t>Wenzel</t>
  </si>
  <si>
    <t>Birgit</t>
  </si>
  <si>
    <t>Wagner</t>
  </si>
  <si>
    <t>Bärbel</t>
  </si>
  <si>
    <t>Seniorinnen B</t>
  </si>
  <si>
    <t>Seniorinnen C</t>
  </si>
  <si>
    <t>Krause</t>
  </si>
  <si>
    <t>Heidemarie</t>
  </si>
  <si>
    <t>Schönfeld</t>
  </si>
  <si>
    <t>Ingrid</t>
  </si>
  <si>
    <t>Schlegel</t>
  </si>
  <si>
    <t>Gabriele</t>
  </si>
  <si>
    <t>Senioren A</t>
  </si>
  <si>
    <t>Holike</t>
  </si>
  <si>
    <t>Mario</t>
  </si>
  <si>
    <t>Schierz</t>
  </si>
  <si>
    <t>Uwe</t>
  </si>
  <si>
    <t>Bischoff</t>
  </si>
  <si>
    <t>Schneider</t>
  </si>
  <si>
    <t>Michael</t>
  </si>
  <si>
    <t>Baumann</t>
  </si>
  <si>
    <t>Peter</t>
  </si>
  <si>
    <t>Ullrich</t>
  </si>
  <si>
    <t>Jürgen</t>
  </si>
  <si>
    <t>Senioren B</t>
  </si>
  <si>
    <t>Senioren C</t>
  </si>
  <si>
    <t>Richter</t>
  </si>
  <si>
    <t>Karl-Heinz</t>
  </si>
  <si>
    <t>Guthe</t>
  </si>
  <si>
    <t>Dirk</t>
  </si>
  <si>
    <t>Hantke</t>
  </si>
  <si>
    <t>Wilfried</t>
  </si>
  <si>
    <t>Frauen</t>
  </si>
  <si>
    <t>Thomas</t>
  </si>
  <si>
    <t>Franziska</t>
  </si>
  <si>
    <t>Bonschewa</t>
  </si>
  <si>
    <t>Claudia</t>
  </si>
  <si>
    <t>Adam</t>
  </si>
  <si>
    <t>Annette</t>
  </si>
  <si>
    <t>Männer</t>
  </si>
  <si>
    <t xml:space="preserve">Schönauer </t>
  </si>
  <si>
    <t>Maximilian</t>
  </si>
  <si>
    <t>Nico</t>
  </si>
  <si>
    <t>Prechtel</t>
  </si>
  <si>
    <t>Martin</t>
  </si>
  <si>
    <t>U23 weiblich</t>
  </si>
  <si>
    <t>U23 männlich</t>
  </si>
  <si>
    <t>Imhof</t>
  </si>
  <si>
    <t>Vanessa</t>
  </si>
  <si>
    <t>Hilbig</t>
  </si>
  <si>
    <t>Lisa</t>
  </si>
  <si>
    <t>Langrock</t>
  </si>
  <si>
    <t>Lisa-Marie</t>
  </si>
  <si>
    <t>Hofmann</t>
  </si>
  <si>
    <t>Sebastian</t>
  </si>
  <si>
    <t>Sven</t>
  </si>
  <si>
    <t>Niederberger</t>
  </si>
  <si>
    <t>Tom</t>
  </si>
  <si>
    <t>Mehrgenerationenturnier KVS 2022  - Spielbericht</t>
  </si>
  <si>
    <t>Ort:</t>
  </si>
  <si>
    <t>Fw</t>
  </si>
  <si>
    <t xml:space="preserve"> Kegelhalle Zwickau Marienthal</t>
  </si>
  <si>
    <t>V</t>
  </si>
  <si>
    <t>A</t>
  </si>
  <si>
    <t>F</t>
  </si>
  <si>
    <t>Summen</t>
  </si>
  <si>
    <t>Bezirk</t>
  </si>
  <si>
    <t>Leipzig</t>
  </si>
  <si>
    <t>Chemnitz</t>
  </si>
  <si>
    <t xml:space="preserve"> Seniorinnen A</t>
  </si>
  <si>
    <t>Dresden</t>
  </si>
  <si>
    <t>Abr.</t>
  </si>
  <si>
    <t>Bezirkswertung</t>
  </si>
  <si>
    <t>Bezirk Chemnitz</t>
  </si>
  <si>
    <t>Bezirk Leipzig</t>
  </si>
  <si>
    <t>Gesamt:</t>
  </si>
  <si>
    <t>Bezirk Dresden</t>
  </si>
  <si>
    <t>Altersklassenturnier KVS 2024  - Spielbericht</t>
  </si>
  <si>
    <t>Düring</t>
  </si>
  <si>
    <t>Falk</t>
  </si>
  <si>
    <t>Höse</t>
  </si>
  <si>
    <t>Kuschmann</t>
  </si>
  <si>
    <t>Kubitz</t>
  </si>
  <si>
    <t>Jonas</t>
  </si>
  <si>
    <t>Stagge</t>
  </si>
  <si>
    <t>Lea</t>
  </si>
  <si>
    <t>Ehren</t>
  </si>
  <si>
    <t>Grit</t>
  </si>
  <si>
    <t>Meißner</t>
  </si>
  <si>
    <t>Jörg</t>
  </si>
  <si>
    <t>Paschke</t>
  </si>
  <si>
    <t>Georg</t>
  </si>
  <si>
    <t>Lehmann</t>
  </si>
  <si>
    <t>Christin</t>
  </si>
  <si>
    <t>Blumentritt</t>
  </si>
  <si>
    <t>Frank</t>
  </si>
  <si>
    <t>Beate</t>
  </si>
  <si>
    <t>Gölker</t>
  </si>
  <si>
    <t>Ursula</t>
  </si>
  <si>
    <t>Werner</t>
  </si>
  <si>
    <t>Kai</t>
  </si>
  <si>
    <t>Heinrich</t>
  </si>
  <si>
    <t>Jens</t>
  </si>
  <si>
    <t>Erdösi</t>
  </si>
  <si>
    <t>Tim</t>
  </si>
  <si>
    <t>Kießling</t>
  </si>
  <si>
    <t>Krämer</t>
  </si>
  <si>
    <t>Jörn</t>
  </si>
  <si>
    <t>Sonja</t>
  </si>
  <si>
    <t>Vilga</t>
  </si>
  <si>
    <t>Walther</t>
  </si>
  <si>
    <t>Reiner</t>
  </si>
  <si>
    <t>Grimm</t>
  </si>
  <si>
    <t>Dwayne</t>
  </si>
  <si>
    <t>Dietzsch</t>
  </si>
  <si>
    <t>René</t>
  </si>
  <si>
    <t>Leiott</t>
  </si>
  <si>
    <t>Alexander</t>
  </si>
  <si>
    <t>Haase</t>
  </si>
  <si>
    <t>Sandra</t>
  </si>
  <si>
    <t>Kern</t>
  </si>
  <si>
    <t>Oswald</t>
  </si>
  <si>
    <t>Foß</t>
  </si>
  <si>
    <t xml:space="preserve">Birgit </t>
  </si>
  <si>
    <t>Bahnrekord Seniorinnen C</t>
  </si>
  <si>
    <t>Bahnrekord Senioren B</t>
  </si>
  <si>
    <t>Bahnrekord Senioren C</t>
  </si>
  <si>
    <t>Hofmannn</t>
  </si>
  <si>
    <t>Kaden</t>
  </si>
  <si>
    <t>Sportzentrum Hagenwerder</t>
  </si>
  <si>
    <t xml:space="preserve"> Sportzentrum Hagenwerder</t>
  </si>
  <si>
    <t>R.-Henryk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</si>
</sst>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/>
    <xf numFmtId="0" fontId="2" fillId="0" borderId="0" xfId="0" applyFont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6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53340</xdr:rowOff>
    </xdr:from>
    <xdr:to>
      <xdr:col>1</xdr:col>
      <xdr:colOff>47625</xdr:colOff>
      <xdr:row>3</xdr:row>
      <xdr:rowOff>81914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C0BCA6AB-3D3B-4266-8608-B01A8AC86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36220"/>
          <a:ext cx="371475" cy="394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72390</xdr:colOff>
      <xdr:row>37</xdr:row>
      <xdr:rowOff>22860</xdr:rowOff>
    </xdr:from>
    <xdr:ext cx="361950" cy="409574"/>
    <xdr:pic>
      <xdr:nvPicPr>
        <xdr:cNvPr id="3" name="Picture 14">
          <a:extLst>
            <a:ext uri="{FF2B5EF4-FFF2-40B4-BE49-F238E27FC236}">
              <a16:creationId xmlns:a16="http://schemas.microsoft.com/office/drawing/2014/main" id="{D5D14F0D-1502-49ED-975F-D9E8EE3D7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" y="7025640"/>
          <a:ext cx="36195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57150</xdr:colOff>
      <xdr:row>0</xdr:row>
      <xdr:rowOff>76200</xdr:rowOff>
    </xdr:from>
    <xdr:to>
      <xdr:col>1</xdr:col>
      <xdr:colOff>47625</xdr:colOff>
      <xdr:row>2</xdr:row>
      <xdr:rowOff>104774</xdr:rowOff>
    </xdr:to>
    <xdr:pic>
      <xdr:nvPicPr>
        <xdr:cNvPr id="5" name="Picture 14">
          <a:extLst>
            <a:ext uri="{FF2B5EF4-FFF2-40B4-BE49-F238E27FC236}">
              <a16:creationId xmlns:a16="http://schemas.microsoft.com/office/drawing/2014/main" id="{14D23C32-D9FA-48A1-992F-A3C279432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371475" cy="394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57150</xdr:colOff>
      <xdr:row>36</xdr:row>
      <xdr:rowOff>76200</xdr:rowOff>
    </xdr:from>
    <xdr:ext cx="361950" cy="409574"/>
    <xdr:pic>
      <xdr:nvPicPr>
        <xdr:cNvPr id="6" name="Picture 14">
          <a:extLst>
            <a:ext uri="{FF2B5EF4-FFF2-40B4-BE49-F238E27FC236}">
              <a16:creationId xmlns:a16="http://schemas.microsoft.com/office/drawing/2014/main" id="{DA364FBC-417F-47F4-9570-76153719B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896100"/>
          <a:ext cx="36195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72390</xdr:colOff>
      <xdr:row>1</xdr:row>
      <xdr:rowOff>22860</xdr:rowOff>
    </xdr:from>
    <xdr:ext cx="361950" cy="409574"/>
    <xdr:pic>
      <xdr:nvPicPr>
        <xdr:cNvPr id="3" name="Picture 14">
          <a:extLst>
            <a:ext uri="{FF2B5EF4-FFF2-40B4-BE49-F238E27FC236}">
              <a16:creationId xmlns:a16="http://schemas.microsoft.com/office/drawing/2014/main" id="{CAC89B1A-3F23-47A5-BFA6-EEB933D7C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" y="7025640"/>
          <a:ext cx="36195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36</xdr:row>
      <xdr:rowOff>76200</xdr:rowOff>
    </xdr:from>
    <xdr:ext cx="361950" cy="409574"/>
    <xdr:pic>
      <xdr:nvPicPr>
        <xdr:cNvPr id="4" name="Picture 14">
          <a:extLst>
            <a:ext uri="{FF2B5EF4-FFF2-40B4-BE49-F238E27FC236}">
              <a16:creationId xmlns:a16="http://schemas.microsoft.com/office/drawing/2014/main" id="{9EBEFDD3-D781-4539-B86C-FFDC93B4D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59880"/>
          <a:ext cx="36195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CE5F3-6F37-4685-87B9-439574320FC2}">
  <dimension ref="A2:Y68"/>
  <sheetViews>
    <sheetView topLeftCell="A34" workbookViewId="0">
      <selection activeCell="AA25" sqref="AA25"/>
    </sheetView>
  </sheetViews>
  <sheetFormatPr baseColWidth="10" defaultRowHeight="14.4" x14ac:dyDescent="0.3"/>
  <cols>
    <col min="1" max="1" width="5.5546875" customWidth="1"/>
    <col min="3" max="3" width="11.109375" customWidth="1"/>
    <col min="4" max="4" width="9.44140625" style="1" bestFit="1" customWidth="1"/>
    <col min="5" max="5" width="7.44140625" customWidth="1"/>
    <col min="6" max="6" width="8" customWidth="1"/>
    <col min="7" max="7" width="7.33203125" customWidth="1"/>
    <col min="8" max="8" width="8.44140625" customWidth="1"/>
    <col min="9" max="9" width="1.5546875" customWidth="1"/>
    <col min="10" max="10" width="5.33203125" customWidth="1"/>
    <col min="11" max="11" width="12.6640625" customWidth="1"/>
    <col min="12" max="12" width="10.6640625" customWidth="1"/>
    <col min="13" max="13" width="9.44140625" style="1" bestFit="1" customWidth="1"/>
    <col min="14" max="14" width="7.44140625" customWidth="1"/>
    <col min="15" max="15" width="7.5546875" customWidth="1"/>
    <col min="16" max="16" width="7.33203125" customWidth="1"/>
    <col min="17" max="17" width="8.44140625" customWidth="1"/>
    <col min="18" max="18" width="1.88671875" customWidth="1"/>
    <col min="20" max="25" width="0" hidden="1" customWidth="1"/>
  </cols>
  <sheetData>
    <row r="2" spans="1:25" x14ac:dyDescent="0.3">
      <c r="B2" s="36" t="s">
        <v>72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13" t="s">
        <v>0</v>
      </c>
      <c r="N2" s="37">
        <v>44800</v>
      </c>
      <c r="O2" s="37"/>
      <c r="P2" s="17"/>
    </row>
    <row r="3" spans="1:25" x14ac:dyDescent="0.3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13" t="s">
        <v>73</v>
      </c>
      <c r="N3" t="s">
        <v>75</v>
      </c>
    </row>
    <row r="4" spans="1:25" ht="15" thickBot="1" x14ac:dyDescent="0.35"/>
    <row r="5" spans="1:25" x14ac:dyDescent="0.3">
      <c r="A5" s="4"/>
      <c r="B5" s="5" t="s">
        <v>1</v>
      </c>
      <c r="C5" s="5" t="s">
        <v>83</v>
      </c>
      <c r="D5" s="6"/>
      <c r="E5" s="6"/>
      <c r="F5" s="6"/>
      <c r="G5" s="6"/>
      <c r="H5" s="7"/>
      <c r="J5" s="4"/>
      <c r="K5" s="5" t="s">
        <v>11</v>
      </c>
      <c r="L5" s="5" t="s">
        <v>26</v>
      </c>
      <c r="M5" s="6"/>
      <c r="N5" s="6"/>
      <c r="O5" s="6"/>
      <c r="P5" s="6"/>
      <c r="Q5" s="7"/>
      <c r="U5" t="s">
        <v>76</v>
      </c>
      <c r="V5" t="s">
        <v>77</v>
      </c>
      <c r="W5" t="s">
        <v>78</v>
      </c>
    </row>
    <row r="6" spans="1:25" x14ac:dyDescent="0.3">
      <c r="A6" s="8" t="s">
        <v>2</v>
      </c>
      <c r="B6" s="2" t="s">
        <v>3</v>
      </c>
      <c r="C6" s="2"/>
      <c r="D6" s="3" t="s">
        <v>80</v>
      </c>
      <c r="E6" s="3" t="s">
        <v>4</v>
      </c>
      <c r="F6" s="3" t="s">
        <v>85</v>
      </c>
      <c r="G6" s="3" t="s">
        <v>74</v>
      </c>
      <c r="H6" s="9" t="s">
        <v>5</v>
      </c>
      <c r="J6" s="8" t="s">
        <v>2</v>
      </c>
      <c r="K6" s="2" t="s">
        <v>3</v>
      </c>
      <c r="L6" s="2"/>
      <c r="M6" s="3" t="s">
        <v>80</v>
      </c>
      <c r="N6" s="3" t="s">
        <v>4</v>
      </c>
      <c r="O6" s="3" t="s">
        <v>85</v>
      </c>
      <c r="P6" s="3" t="s">
        <v>74</v>
      </c>
      <c r="Q6" s="9" t="s">
        <v>5</v>
      </c>
      <c r="U6">
        <v>99</v>
      </c>
      <c r="V6">
        <v>51</v>
      </c>
      <c r="W6">
        <v>0</v>
      </c>
      <c r="Y6">
        <f>SUM(U6:V6)</f>
        <v>150</v>
      </c>
    </row>
    <row r="7" spans="1:25" x14ac:dyDescent="0.3">
      <c r="A7" s="14">
        <v>1</v>
      </c>
      <c r="B7" s="2" t="s">
        <v>10</v>
      </c>
      <c r="C7" s="2" t="s">
        <v>7</v>
      </c>
      <c r="D7" s="3" t="s">
        <v>82</v>
      </c>
      <c r="E7" s="3">
        <v>362</v>
      </c>
      <c r="F7" s="3">
        <v>189</v>
      </c>
      <c r="G7" s="3">
        <v>4</v>
      </c>
      <c r="H7" s="9">
        <f>E7+F7</f>
        <v>551</v>
      </c>
      <c r="J7" s="14">
        <v>1</v>
      </c>
      <c r="K7" s="2" t="s">
        <v>27</v>
      </c>
      <c r="L7" s="2" t="s">
        <v>28</v>
      </c>
      <c r="M7" s="3" t="s">
        <v>81</v>
      </c>
      <c r="N7" s="3">
        <v>368</v>
      </c>
      <c r="O7" s="3">
        <v>177</v>
      </c>
      <c r="P7" s="3">
        <v>4</v>
      </c>
      <c r="Q7" s="9">
        <f>N7+O7</f>
        <v>545</v>
      </c>
      <c r="U7">
        <v>94</v>
      </c>
      <c r="V7">
        <v>52</v>
      </c>
      <c r="W7">
        <v>0</v>
      </c>
      <c r="Y7">
        <f t="shared" ref="Y7:Y10" si="0">SUM(U7:V7)</f>
        <v>146</v>
      </c>
    </row>
    <row r="8" spans="1:25" x14ac:dyDescent="0.3">
      <c r="A8" s="14">
        <v>2</v>
      </c>
      <c r="B8" s="2" t="s">
        <v>8</v>
      </c>
      <c r="C8" s="2" t="s">
        <v>9</v>
      </c>
      <c r="D8" s="3" t="s">
        <v>81</v>
      </c>
      <c r="E8" s="3">
        <v>372</v>
      </c>
      <c r="F8" s="3">
        <v>168</v>
      </c>
      <c r="G8" s="3">
        <v>7</v>
      </c>
      <c r="H8" s="9">
        <f>E8+F8</f>
        <v>540</v>
      </c>
      <c r="J8" s="14">
        <v>2</v>
      </c>
      <c r="K8" s="2" t="s">
        <v>31</v>
      </c>
      <c r="L8" s="2" t="s">
        <v>28</v>
      </c>
      <c r="M8" s="3" t="s">
        <v>82</v>
      </c>
      <c r="N8" s="3">
        <v>364</v>
      </c>
      <c r="O8" s="3">
        <v>179</v>
      </c>
      <c r="P8" s="3">
        <v>2</v>
      </c>
      <c r="Q8" s="9">
        <f>N8+O8</f>
        <v>543</v>
      </c>
      <c r="U8">
        <v>90</v>
      </c>
      <c r="V8">
        <v>59</v>
      </c>
      <c r="W8">
        <v>1</v>
      </c>
      <c r="Y8">
        <f t="shared" si="0"/>
        <v>149</v>
      </c>
    </row>
    <row r="9" spans="1:25" ht="15" thickBot="1" x14ac:dyDescent="0.35">
      <c r="A9" s="15">
        <v>3</v>
      </c>
      <c r="B9" s="10" t="s">
        <v>6</v>
      </c>
      <c r="C9" s="10" t="s">
        <v>7</v>
      </c>
      <c r="D9" s="11" t="s">
        <v>84</v>
      </c>
      <c r="E9" s="11">
        <v>345</v>
      </c>
      <c r="F9" s="11">
        <v>189</v>
      </c>
      <c r="G9" s="11">
        <v>4</v>
      </c>
      <c r="H9" s="12">
        <f>E9+F9</f>
        <v>534</v>
      </c>
      <c r="J9" s="15">
        <v>3</v>
      </c>
      <c r="K9" s="10" t="s">
        <v>29</v>
      </c>
      <c r="L9" s="10" t="s">
        <v>30</v>
      </c>
      <c r="M9" s="11" t="s">
        <v>84</v>
      </c>
      <c r="N9" s="11">
        <v>379</v>
      </c>
      <c r="O9" s="11">
        <v>152</v>
      </c>
      <c r="P9" s="11">
        <v>12</v>
      </c>
      <c r="Q9" s="12">
        <f>N9+O9</f>
        <v>531</v>
      </c>
      <c r="U9">
        <v>86</v>
      </c>
      <c r="V9">
        <v>45</v>
      </c>
      <c r="W9">
        <v>1</v>
      </c>
      <c r="Y9">
        <f t="shared" si="0"/>
        <v>131</v>
      </c>
    </row>
    <row r="10" spans="1:25" ht="15" thickBot="1" x14ac:dyDescent="0.35">
      <c r="E10" s="1"/>
      <c r="F10" s="1"/>
      <c r="G10" s="1"/>
      <c r="H10" s="1"/>
      <c r="N10" s="1"/>
      <c r="O10" s="1"/>
      <c r="P10" s="1"/>
      <c r="Q10" s="1"/>
      <c r="T10" t="s">
        <v>79</v>
      </c>
      <c r="U10">
        <f>SUM(U6:U9)</f>
        <v>369</v>
      </c>
      <c r="V10">
        <f>SUM(V6:V9)</f>
        <v>207</v>
      </c>
      <c r="W10">
        <f>SUM(W6:W9)</f>
        <v>2</v>
      </c>
      <c r="Y10">
        <f t="shared" si="0"/>
        <v>576</v>
      </c>
    </row>
    <row r="11" spans="1:25" x14ac:dyDescent="0.3">
      <c r="A11" s="4"/>
      <c r="B11" s="5" t="s">
        <v>11</v>
      </c>
      <c r="C11" s="5" t="s">
        <v>18</v>
      </c>
      <c r="D11" s="6"/>
      <c r="E11" s="6"/>
      <c r="F11" s="6"/>
      <c r="G11" s="6"/>
      <c r="H11" s="7"/>
      <c r="J11" s="4"/>
      <c r="K11" s="5" t="s">
        <v>11</v>
      </c>
      <c r="L11" s="5" t="s">
        <v>38</v>
      </c>
      <c r="M11" s="6"/>
      <c r="N11" s="6"/>
      <c r="O11" s="6"/>
      <c r="P11" s="6"/>
      <c r="Q11" s="7"/>
    </row>
    <row r="12" spans="1:25" x14ac:dyDescent="0.3">
      <c r="A12" s="8" t="s">
        <v>2</v>
      </c>
      <c r="B12" s="2" t="s">
        <v>3</v>
      </c>
      <c r="C12" s="2"/>
      <c r="D12" s="3" t="s">
        <v>80</v>
      </c>
      <c r="E12" s="3" t="s">
        <v>4</v>
      </c>
      <c r="F12" s="3" t="s">
        <v>85</v>
      </c>
      <c r="G12" s="3" t="s">
        <v>74</v>
      </c>
      <c r="H12" s="9" t="s">
        <v>5</v>
      </c>
      <c r="J12" s="8" t="s">
        <v>2</v>
      </c>
      <c r="K12" s="2" t="s">
        <v>3</v>
      </c>
      <c r="L12" s="2"/>
      <c r="M12" s="3" t="s">
        <v>80</v>
      </c>
      <c r="N12" s="3" t="s">
        <v>4</v>
      </c>
      <c r="O12" s="3" t="s">
        <v>85</v>
      </c>
      <c r="P12" s="3" t="s">
        <v>74</v>
      </c>
      <c r="Q12" s="9" t="s">
        <v>5</v>
      </c>
    </row>
    <row r="13" spans="1:25" x14ac:dyDescent="0.3">
      <c r="A13" s="14">
        <v>1</v>
      </c>
      <c r="B13" s="2" t="s">
        <v>16</v>
      </c>
      <c r="C13" s="2" t="s">
        <v>17</v>
      </c>
      <c r="D13" s="3" t="s">
        <v>84</v>
      </c>
      <c r="E13" s="3">
        <v>384</v>
      </c>
      <c r="F13" s="3">
        <v>148</v>
      </c>
      <c r="G13" s="3">
        <v>15</v>
      </c>
      <c r="H13" s="9">
        <f>E13+F13</f>
        <v>532</v>
      </c>
      <c r="J13" s="14">
        <v>1</v>
      </c>
      <c r="K13" s="2" t="s">
        <v>36</v>
      </c>
      <c r="L13" s="2" t="s">
        <v>37</v>
      </c>
      <c r="M13" s="3" t="s">
        <v>84</v>
      </c>
      <c r="N13" s="3">
        <v>382</v>
      </c>
      <c r="O13" s="3">
        <v>211</v>
      </c>
      <c r="P13" s="3">
        <v>1</v>
      </c>
      <c r="Q13" s="9">
        <f>N13+O13</f>
        <v>593</v>
      </c>
    </row>
    <row r="14" spans="1:25" x14ac:dyDescent="0.3">
      <c r="A14" s="14">
        <v>2</v>
      </c>
      <c r="B14" s="2" t="s">
        <v>12</v>
      </c>
      <c r="C14" s="2" t="s">
        <v>13</v>
      </c>
      <c r="D14" s="3" t="s">
        <v>81</v>
      </c>
      <c r="E14" s="3">
        <v>370</v>
      </c>
      <c r="F14" s="3">
        <v>152</v>
      </c>
      <c r="G14" s="3">
        <v>9</v>
      </c>
      <c r="H14" s="9">
        <f>E14+F14</f>
        <v>522</v>
      </c>
      <c r="J14" s="14">
        <v>2</v>
      </c>
      <c r="K14" s="2" t="s">
        <v>32</v>
      </c>
      <c r="L14" s="2" t="s">
        <v>33</v>
      </c>
      <c r="M14" s="3" t="s">
        <v>82</v>
      </c>
      <c r="N14" s="3">
        <v>357</v>
      </c>
      <c r="O14" s="3">
        <v>174</v>
      </c>
      <c r="P14" s="3">
        <v>3</v>
      </c>
      <c r="Q14" s="9">
        <f>N14+O14</f>
        <v>531</v>
      </c>
    </row>
    <row r="15" spans="1:25" ht="15" thickBot="1" x14ac:dyDescent="0.35">
      <c r="A15" s="15">
        <v>3</v>
      </c>
      <c r="B15" s="10" t="s">
        <v>14</v>
      </c>
      <c r="C15" s="10" t="s">
        <v>15</v>
      </c>
      <c r="D15" s="10" t="s">
        <v>82</v>
      </c>
      <c r="E15" s="11">
        <v>366</v>
      </c>
      <c r="F15" s="11">
        <v>138</v>
      </c>
      <c r="G15" s="11">
        <v>16</v>
      </c>
      <c r="H15" s="12">
        <f>E15+F15</f>
        <v>504</v>
      </c>
      <c r="J15" s="15">
        <v>3</v>
      </c>
      <c r="K15" s="10" t="s">
        <v>34</v>
      </c>
      <c r="L15" s="10" t="s">
        <v>35</v>
      </c>
      <c r="M15" s="11" t="s">
        <v>81</v>
      </c>
      <c r="N15" s="11">
        <v>322</v>
      </c>
      <c r="O15" s="11">
        <v>157</v>
      </c>
      <c r="P15" s="11">
        <v>13</v>
      </c>
      <c r="Q15" s="12">
        <f>N15+O15</f>
        <v>479</v>
      </c>
      <c r="T15" t="s">
        <v>82</v>
      </c>
      <c r="U15">
        <f>SUMIF(D5:D33,T15,H5:H33)+SUMIF(M5:M33,T15,Q5:Q33)</f>
        <v>5501</v>
      </c>
    </row>
    <row r="16" spans="1:25" ht="15" thickBot="1" x14ac:dyDescent="0.35">
      <c r="E16" s="1"/>
      <c r="F16" s="1"/>
      <c r="G16" s="1"/>
      <c r="H16" s="1"/>
      <c r="N16" s="1"/>
      <c r="O16" s="1"/>
      <c r="P16" s="1"/>
      <c r="Q16" s="1"/>
      <c r="T16" t="s">
        <v>84</v>
      </c>
      <c r="U16">
        <f>SUMIF(D6:D33,T16,H6:H33)+SUMIF(M6:M33,T16,Q6:Q33)</f>
        <v>5448</v>
      </c>
    </row>
    <row r="17" spans="1:21" x14ac:dyDescent="0.3">
      <c r="A17" s="4"/>
      <c r="B17" s="5" t="s">
        <v>11</v>
      </c>
      <c r="C17" s="5" t="s">
        <v>19</v>
      </c>
      <c r="D17" s="6"/>
      <c r="E17" s="6"/>
      <c r="F17" s="6"/>
      <c r="G17" s="6"/>
      <c r="H17" s="7"/>
      <c r="J17" s="4"/>
      <c r="K17" s="5" t="s">
        <v>11</v>
      </c>
      <c r="L17" s="5" t="s">
        <v>39</v>
      </c>
      <c r="M17" s="6"/>
      <c r="N17" s="6"/>
      <c r="O17" s="6"/>
      <c r="P17" s="6"/>
      <c r="Q17" s="7"/>
      <c r="T17" t="s">
        <v>81</v>
      </c>
      <c r="U17">
        <f>SUMIF(D6:D33,T17,H6:H33)+SUMIF(M6:M33,T17,Q6:Q33)</f>
        <v>5231</v>
      </c>
    </row>
    <row r="18" spans="1:21" x14ac:dyDescent="0.3">
      <c r="A18" s="8" t="s">
        <v>2</v>
      </c>
      <c r="B18" s="2" t="s">
        <v>3</v>
      </c>
      <c r="C18" s="2"/>
      <c r="D18" s="3" t="s">
        <v>80</v>
      </c>
      <c r="E18" s="3" t="s">
        <v>4</v>
      </c>
      <c r="F18" s="3" t="s">
        <v>85</v>
      </c>
      <c r="G18" s="3" t="s">
        <v>74</v>
      </c>
      <c r="H18" s="9" t="s">
        <v>5</v>
      </c>
      <c r="J18" s="8" t="s">
        <v>2</v>
      </c>
      <c r="K18" s="2" t="s">
        <v>3</v>
      </c>
      <c r="L18" s="2"/>
      <c r="M18" s="3" t="s">
        <v>80</v>
      </c>
      <c r="N18" s="3" t="s">
        <v>4</v>
      </c>
      <c r="O18" s="3" t="s">
        <v>85</v>
      </c>
      <c r="P18" s="3" t="s">
        <v>74</v>
      </c>
      <c r="Q18" s="9" t="s">
        <v>5</v>
      </c>
    </row>
    <row r="19" spans="1:21" x14ac:dyDescent="0.3">
      <c r="A19" s="14">
        <v>1</v>
      </c>
      <c r="B19" s="2" t="s">
        <v>20</v>
      </c>
      <c r="C19" s="2" t="s">
        <v>21</v>
      </c>
      <c r="D19" s="3" t="s">
        <v>82</v>
      </c>
      <c r="E19" s="3">
        <v>343</v>
      </c>
      <c r="F19" s="3">
        <v>168</v>
      </c>
      <c r="G19" s="3">
        <v>7</v>
      </c>
      <c r="H19" s="9">
        <f>E19+F19</f>
        <v>511</v>
      </c>
      <c r="J19" s="14">
        <v>1</v>
      </c>
      <c r="K19" s="2" t="s">
        <v>40</v>
      </c>
      <c r="L19" s="2" t="s">
        <v>41</v>
      </c>
      <c r="M19" s="3" t="s">
        <v>84</v>
      </c>
      <c r="N19" s="3">
        <v>379</v>
      </c>
      <c r="O19" s="3">
        <v>206</v>
      </c>
      <c r="P19" s="3">
        <v>2</v>
      </c>
      <c r="Q19" s="9">
        <f>N19+O19</f>
        <v>585</v>
      </c>
    </row>
    <row r="20" spans="1:21" x14ac:dyDescent="0.3">
      <c r="A20" s="14">
        <v>2</v>
      </c>
      <c r="B20" s="2" t="s">
        <v>24</v>
      </c>
      <c r="C20" s="2" t="s">
        <v>25</v>
      </c>
      <c r="D20" s="3" t="s">
        <v>81</v>
      </c>
      <c r="E20" s="3">
        <v>372</v>
      </c>
      <c r="F20" s="3">
        <v>111</v>
      </c>
      <c r="G20" s="3">
        <v>19</v>
      </c>
      <c r="H20" s="9">
        <f>E20+F20</f>
        <v>483</v>
      </c>
      <c r="J20" s="14">
        <v>2</v>
      </c>
      <c r="K20" s="2" t="s">
        <v>42</v>
      </c>
      <c r="L20" s="2" t="s">
        <v>43</v>
      </c>
      <c r="M20" s="3" t="s">
        <v>82</v>
      </c>
      <c r="N20" s="3">
        <v>349</v>
      </c>
      <c r="O20" s="3">
        <v>170</v>
      </c>
      <c r="P20" s="3">
        <v>14</v>
      </c>
      <c r="Q20" s="9">
        <f>N20+O20</f>
        <v>519</v>
      </c>
    </row>
    <row r="21" spans="1:21" ht="15" thickBot="1" x14ac:dyDescent="0.35">
      <c r="A21" s="15">
        <v>3</v>
      </c>
      <c r="B21" s="10" t="s">
        <v>22</v>
      </c>
      <c r="C21" s="10" t="s">
        <v>23</v>
      </c>
      <c r="D21" s="11" t="s">
        <v>84</v>
      </c>
      <c r="E21" s="11">
        <v>351</v>
      </c>
      <c r="F21" s="11">
        <v>123</v>
      </c>
      <c r="G21" s="11">
        <v>19</v>
      </c>
      <c r="H21" s="12">
        <f>E21+F21</f>
        <v>474</v>
      </c>
      <c r="J21" s="15">
        <v>3</v>
      </c>
      <c r="K21" s="10" t="s">
        <v>44</v>
      </c>
      <c r="L21" s="10" t="s">
        <v>45</v>
      </c>
      <c r="M21" s="11" t="s">
        <v>81</v>
      </c>
      <c r="N21" s="11">
        <v>347</v>
      </c>
      <c r="O21" s="11">
        <v>168</v>
      </c>
      <c r="P21" s="11">
        <v>10</v>
      </c>
      <c r="Q21" s="12">
        <f>N21+O21</f>
        <v>515</v>
      </c>
    </row>
    <row r="22" spans="1:21" ht="15" thickBot="1" x14ac:dyDescent="0.35">
      <c r="E22" s="1"/>
      <c r="F22" s="1"/>
      <c r="G22" s="1"/>
      <c r="H22" s="1"/>
    </row>
    <row r="23" spans="1:21" ht="18.75" customHeight="1" x14ac:dyDescent="0.3">
      <c r="A23" s="4"/>
      <c r="B23" s="5" t="s">
        <v>11</v>
      </c>
      <c r="C23" s="5" t="s">
        <v>46</v>
      </c>
      <c r="D23" s="6"/>
      <c r="E23" s="6"/>
      <c r="F23" s="6"/>
      <c r="G23" s="6"/>
      <c r="H23" s="7"/>
      <c r="J23" s="4"/>
      <c r="K23" s="5" t="s">
        <v>11</v>
      </c>
      <c r="L23" s="5" t="s">
        <v>53</v>
      </c>
      <c r="M23" s="6"/>
      <c r="N23" s="6"/>
      <c r="O23" s="6"/>
      <c r="P23" s="6"/>
      <c r="Q23" s="7"/>
    </row>
    <row r="24" spans="1:21" x14ac:dyDescent="0.3">
      <c r="A24" s="8" t="s">
        <v>2</v>
      </c>
      <c r="B24" s="2" t="s">
        <v>3</v>
      </c>
      <c r="C24" s="2"/>
      <c r="D24" s="3" t="s">
        <v>80</v>
      </c>
      <c r="E24" s="3" t="s">
        <v>4</v>
      </c>
      <c r="F24" s="3" t="s">
        <v>85</v>
      </c>
      <c r="G24" s="3" t="s">
        <v>74</v>
      </c>
      <c r="H24" s="9" t="s">
        <v>5</v>
      </c>
      <c r="J24" s="8" t="s">
        <v>2</v>
      </c>
      <c r="K24" s="2" t="s">
        <v>3</v>
      </c>
      <c r="L24" s="2"/>
      <c r="M24" s="3" t="s">
        <v>80</v>
      </c>
      <c r="N24" s="3" t="s">
        <v>4</v>
      </c>
      <c r="O24" s="3" t="s">
        <v>85</v>
      </c>
      <c r="P24" s="3" t="s">
        <v>74</v>
      </c>
      <c r="Q24" s="9" t="s">
        <v>5</v>
      </c>
    </row>
    <row r="25" spans="1:21" x14ac:dyDescent="0.3">
      <c r="A25" s="14">
        <v>1</v>
      </c>
      <c r="B25" s="2" t="s">
        <v>47</v>
      </c>
      <c r="C25" s="2" t="s">
        <v>48</v>
      </c>
      <c r="D25" s="3" t="s">
        <v>82</v>
      </c>
      <c r="E25" s="3">
        <v>384</v>
      </c>
      <c r="F25" s="3">
        <v>180</v>
      </c>
      <c r="G25" s="3">
        <v>4</v>
      </c>
      <c r="H25" s="9">
        <f>E25+F25</f>
        <v>564</v>
      </c>
      <c r="J25" s="14">
        <v>1</v>
      </c>
      <c r="K25" s="2" t="s">
        <v>20</v>
      </c>
      <c r="L25" s="2" t="s">
        <v>56</v>
      </c>
      <c r="M25" s="3" t="s">
        <v>82</v>
      </c>
      <c r="N25" s="3">
        <v>394</v>
      </c>
      <c r="O25" s="3">
        <v>228</v>
      </c>
      <c r="P25" s="3">
        <v>2</v>
      </c>
      <c r="Q25" s="9">
        <f>N25+O25</f>
        <v>622</v>
      </c>
    </row>
    <row r="26" spans="1:21" x14ac:dyDescent="0.3">
      <c r="A26" s="14">
        <v>2</v>
      </c>
      <c r="B26" s="2" t="s">
        <v>49</v>
      </c>
      <c r="C26" s="2" t="s">
        <v>50</v>
      </c>
      <c r="D26" s="3" t="s">
        <v>81</v>
      </c>
      <c r="E26" s="3">
        <v>358</v>
      </c>
      <c r="F26" s="3">
        <v>185</v>
      </c>
      <c r="G26" s="3">
        <v>6</v>
      </c>
      <c r="H26" s="9">
        <f>E26+F26</f>
        <v>543</v>
      </c>
      <c r="J26" s="14">
        <v>2</v>
      </c>
      <c r="K26" s="2" t="s">
        <v>54</v>
      </c>
      <c r="L26" s="2" t="s">
        <v>55</v>
      </c>
      <c r="M26" s="3" t="s">
        <v>81</v>
      </c>
      <c r="N26" s="3">
        <v>376</v>
      </c>
      <c r="O26" s="3">
        <v>197</v>
      </c>
      <c r="P26" s="3">
        <v>5</v>
      </c>
      <c r="Q26" s="9">
        <f>N26+O26</f>
        <v>573</v>
      </c>
    </row>
    <row r="27" spans="1:21" ht="15" thickBot="1" x14ac:dyDescent="0.35">
      <c r="A27" s="15">
        <v>3</v>
      </c>
      <c r="B27" s="10" t="s">
        <v>51</v>
      </c>
      <c r="C27" s="10" t="s">
        <v>52</v>
      </c>
      <c r="D27" s="11" t="s">
        <v>84</v>
      </c>
      <c r="E27" s="11">
        <v>361</v>
      </c>
      <c r="F27" s="11">
        <v>180</v>
      </c>
      <c r="G27" s="11">
        <v>6</v>
      </c>
      <c r="H27" s="12">
        <f>E27+F27</f>
        <v>541</v>
      </c>
      <c r="J27" s="15">
        <v>3</v>
      </c>
      <c r="K27" s="10" t="s">
        <v>57</v>
      </c>
      <c r="L27" s="10" t="s">
        <v>58</v>
      </c>
      <c r="M27" s="11" t="s">
        <v>84</v>
      </c>
      <c r="N27" s="11">
        <v>359</v>
      </c>
      <c r="O27" s="11">
        <v>189</v>
      </c>
      <c r="P27" s="11">
        <v>0</v>
      </c>
      <c r="Q27" s="12">
        <f>N27+O27</f>
        <v>548</v>
      </c>
    </row>
    <row r="28" spans="1:21" ht="15" thickBot="1" x14ac:dyDescent="0.35">
      <c r="E28" s="1"/>
      <c r="F28" s="1"/>
      <c r="G28" s="1"/>
      <c r="H28" s="1"/>
    </row>
    <row r="29" spans="1:21" ht="18.75" customHeight="1" x14ac:dyDescent="0.3">
      <c r="A29" s="4"/>
      <c r="B29" s="5" t="s">
        <v>11</v>
      </c>
      <c r="C29" s="5" t="s">
        <v>59</v>
      </c>
      <c r="D29" s="6"/>
      <c r="E29" s="6"/>
      <c r="F29" s="6"/>
      <c r="G29" s="6"/>
      <c r="H29" s="7"/>
      <c r="J29" s="4"/>
      <c r="K29" s="5" t="s">
        <v>11</v>
      </c>
      <c r="L29" s="5" t="s">
        <v>60</v>
      </c>
      <c r="M29" s="6"/>
      <c r="N29" s="6"/>
      <c r="O29" s="6"/>
      <c r="P29" s="6"/>
      <c r="Q29" s="7"/>
    </row>
    <row r="30" spans="1:21" x14ac:dyDescent="0.3">
      <c r="A30" s="8" t="s">
        <v>2</v>
      </c>
      <c r="B30" s="2" t="s">
        <v>3</v>
      </c>
      <c r="C30" s="2"/>
      <c r="D30" s="3" t="s">
        <v>80</v>
      </c>
      <c r="E30" s="3" t="s">
        <v>4</v>
      </c>
      <c r="F30" s="3" t="s">
        <v>85</v>
      </c>
      <c r="G30" s="3" t="s">
        <v>74</v>
      </c>
      <c r="H30" s="9" t="s">
        <v>5</v>
      </c>
      <c r="J30" s="8" t="s">
        <v>2</v>
      </c>
      <c r="K30" s="2" t="s">
        <v>3</v>
      </c>
      <c r="L30" s="2"/>
      <c r="M30" s="3" t="s">
        <v>80</v>
      </c>
      <c r="N30" s="3" t="s">
        <v>4</v>
      </c>
      <c r="O30" s="3" t="s">
        <v>85</v>
      </c>
      <c r="P30" s="3" t="s">
        <v>74</v>
      </c>
      <c r="Q30" s="9" t="s">
        <v>5</v>
      </c>
    </row>
    <row r="31" spans="1:21" x14ac:dyDescent="0.3">
      <c r="A31" s="14">
        <v>1</v>
      </c>
      <c r="B31" s="2" t="s">
        <v>63</v>
      </c>
      <c r="C31" s="2" t="s">
        <v>64</v>
      </c>
      <c r="D31" s="3" t="s">
        <v>82</v>
      </c>
      <c r="E31" s="3">
        <v>383</v>
      </c>
      <c r="F31" s="3">
        <v>204</v>
      </c>
      <c r="G31" s="3">
        <v>1</v>
      </c>
      <c r="H31" s="9">
        <f>E31+F31</f>
        <v>587</v>
      </c>
      <c r="J31" s="14">
        <v>1</v>
      </c>
      <c r="K31" s="2" t="s">
        <v>67</v>
      </c>
      <c r="L31" s="2" t="s">
        <v>68</v>
      </c>
      <c r="M31" s="3" t="s">
        <v>82</v>
      </c>
      <c r="N31" s="3">
        <v>365</v>
      </c>
      <c r="O31" s="3">
        <v>204</v>
      </c>
      <c r="P31" s="3">
        <v>1</v>
      </c>
      <c r="Q31" s="9">
        <f>N31+O31</f>
        <v>569</v>
      </c>
    </row>
    <row r="32" spans="1:21" x14ac:dyDescent="0.3">
      <c r="A32" s="14">
        <v>2</v>
      </c>
      <c r="B32" s="2" t="s">
        <v>65</v>
      </c>
      <c r="C32" s="2" t="s">
        <v>66</v>
      </c>
      <c r="D32" s="3" t="s">
        <v>81</v>
      </c>
      <c r="E32" s="3">
        <v>375</v>
      </c>
      <c r="F32" s="3">
        <v>182</v>
      </c>
      <c r="G32" s="3">
        <v>8</v>
      </c>
      <c r="H32" s="9">
        <f>E32+F32</f>
        <v>557</v>
      </c>
      <c r="J32" s="14">
        <v>2</v>
      </c>
      <c r="K32" s="2" t="s">
        <v>35</v>
      </c>
      <c r="L32" s="2" t="s">
        <v>69</v>
      </c>
      <c r="M32" s="3" t="s">
        <v>84</v>
      </c>
      <c r="N32" s="3">
        <v>369</v>
      </c>
      <c r="O32" s="3">
        <v>207</v>
      </c>
      <c r="P32" s="3">
        <v>2</v>
      </c>
      <c r="Q32" s="9">
        <f>N32+O32</f>
        <v>576</v>
      </c>
    </row>
    <row r="33" spans="1:17" ht="15" thickBot="1" x14ac:dyDescent="0.35">
      <c r="A33" s="15">
        <v>3</v>
      </c>
      <c r="B33" s="10" t="s">
        <v>61</v>
      </c>
      <c r="C33" s="10" t="s">
        <v>62</v>
      </c>
      <c r="D33" s="11" t="s">
        <v>84</v>
      </c>
      <c r="E33" s="11">
        <v>368</v>
      </c>
      <c r="F33" s="11">
        <v>166</v>
      </c>
      <c r="G33" s="11">
        <v>9</v>
      </c>
      <c r="H33" s="12">
        <f>E33+F33</f>
        <v>534</v>
      </c>
      <c r="J33" s="15">
        <v>3</v>
      </c>
      <c r="K33" s="10" t="s">
        <v>70</v>
      </c>
      <c r="L33" s="10" t="s">
        <v>71</v>
      </c>
      <c r="M33" s="11" t="s">
        <v>81</v>
      </c>
      <c r="N33" s="11">
        <v>353</v>
      </c>
      <c r="O33" s="11">
        <v>121</v>
      </c>
      <c r="P33" s="11">
        <v>7</v>
      </c>
      <c r="Q33" s="12">
        <f>N33+O33</f>
        <v>474</v>
      </c>
    </row>
    <row r="34" spans="1:17" x14ac:dyDescent="0.3">
      <c r="E34" s="1"/>
      <c r="F34" s="1"/>
      <c r="G34" s="1"/>
      <c r="H34" s="1"/>
    </row>
    <row r="35" spans="1:17" ht="18.75" customHeight="1" x14ac:dyDescent="0.3"/>
    <row r="38" spans="1:17" x14ac:dyDescent="0.3">
      <c r="B38" s="36" t="s">
        <v>72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13" t="s">
        <v>0</v>
      </c>
      <c r="N38" s="37">
        <v>44800</v>
      </c>
      <c r="O38" s="37"/>
      <c r="P38" s="17"/>
    </row>
    <row r="39" spans="1:17" x14ac:dyDescent="0.3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13" t="s">
        <v>73</v>
      </c>
      <c r="N39" t="s">
        <v>75</v>
      </c>
    </row>
    <row r="40" spans="1:17" ht="15.75" customHeight="1" x14ac:dyDescent="0.55000000000000004">
      <c r="A40" s="41" t="s">
        <v>86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16"/>
      <c r="M40" s="13"/>
    </row>
    <row r="41" spans="1:17" ht="15" thickBot="1" x14ac:dyDescent="0.3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</row>
    <row r="42" spans="1:17" ht="18" x14ac:dyDescent="0.35">
      <c r="A42" s="42" t="s">
        <v>87</v>
      </c>
      <c r="B42" s="43"/>
      <c r="C42" s="43"/>
      <c r="D42" s="43"/>
      <c r="E42" s="43"/>
      <c r="F42" s="43"/>
      <c r="G42" s="43"/>
      <c r="H42" s="44"/>
      <c r="I42" s="18"/>
      <c r="J42" s="42" t="s">
        <v>88</v>
      </c>
      <c r="K42" s="43"/>
      <c r="L42" s="43"/>
      <c r="M42" s="43"/>
      <c r="N42" s="43"/>
      <c r="O42" s="43"/>
      <c r="P42" s="43"/>
      <c r="Q42" s="44"/>
    </row>
    <row r="43" spans="1:17" x14ac:dyDescent="0.3">
      <c r="A43" s="8" t="s">
        <v>2</v>
      </c>
      <c r="B43" s="2" t="s">
        <v>3</v>
      </c>
      <c r="C43" s="2"/>
      <c r="D43" s="3" t="s">
        <v>80</v>
      </c>
      <c r="E43" s="3" t="s">
        <v>4</v>
      </c>
      <c r="F43" s="3" t="s">
        <v>85</v>
      </c>
      <c r="G43" s="3" t="s">
        <v>74</v>
      </c>
      <c r="H43" s="9" t="s">
        <v>5</v>
      </c>
      <c r="J43" s="8" t="s">
        <v>2</v>
      </c>
      <c r="K43" s="2" t="s">
        <v>3</v>
      </c>
      <c r="L43" s="2"/>
      <c r="M43" s="3" t="s">
        <v>80</v>
      </c>
      <c r="N43" s="3" t="s">
        <v>4</v>
      </c>
      <c r="O43" s="3" t="s">
        <v>85</v>
      </c>
      <c r="P43" s="3" t="s">
        <v>74</v>
      </c>
      <c r="Q43" s="9" t="s">
        <v>5</v>
      </c>
    </row>
    <row r="44" spans="1:17" x14ac:dyDescent="0.3">
      <c r="A44" s="38">
        <v>1</v>
      </c>
      <c r="B44" s="2" t="s">
        <v>10</v>
      </c>
      <c r="C44" s="2" t="s">
        <v>7</v>
      </c>
      <c r="D44" s="3" t="s">
        <v>82</v>
      </c>
      <c r="E44" s="3">
        <v>362</v>
      </c>
      <c r="F44" s="3">
        <v>189</v>
      </c>
      <c r="G44" s="3">
        <v>4</v>
      </c>
      <c r="H44" s="9">
        <f>E44+F44</f>
        <v>551</v>
      </c>
      <c r="J44" s="38">
        <v>3</v>
      </c>
      <c r="K44" s="2" t="s">
        <v>8</v>
      </c>
      <c r="L44" s="2" t="s">
        <v>9</v>
      </c>
      <c r="M44" s="3" t="s">
        <v>81</v>
      </c>
      <c r="N44" s="3">
        <v>372</v>
      </c>
      <c r="O44" s="3">
        <v>168</v>
      </c>
      <c r="P44" s="3">
        <v>7</v>
      </c>
      <c r="Q44" s="9">
        <f>N44+O44</f>
        <v>540</v>
      </c>
    </row>
    <row r="45" spans="1:17" x14ac:dyDescent="0.3">
      <c r="A45" s="39"/>
      <c r="B45" s="24" t="s">
        <v>14</v>
      </c>
      <c r="C45" s="24" t="s">
        <v>15</v>
      </c>
      <c r="D45" s="25" t="s">
        <v>82</v>
      </c>
      <c r="E45" s="25">
        <v>366</v>
      </c>
      <c r="F45" s="25">
        <v>138</v>
      </c>
      <c r="G45" s="25">
        <v>16</v>
      </c>
      <c r="H45" s="26">
        <f>E45+F45</f>
        <v>504</v>
      </c>
      <c r="J45" s="39"/>
      <c r="K45" s="2" t="s">
        <v>12</v>
      </c>
      <c r="L45" s="2" t="s">
        <v>13</v>
      </c>
      <c r="M45" s="3" t="s">
        <v>81</v>
      </c>
      <c r="N45" s="3">
        <v>370</v>
      </c>
      <c r="O45" s="3">
        <v>152</v>
      </c>
      <c r="P45" s="3">
        <v>9</v>
      </c>
      <c r="Q45" s="9">
        <f>N45+O45</f>
        <v>522</v>
      </c>
    </row>
    <row r="46" spans="1:17" x14ac:dyDescent="0.3">
      <c r="A46" s="39"/>
      <c r="B46" s="2" t="s">
        <v>20</v>
      </c>
      <c r="C46" s="2" t="s">
        <v>21</v>
      </c>
      <c r="D46" s="3" t="s">
        <v>82</v>
      </c>
      <c r="E46" s="3">
        <v>343</v>
      </c>
      <c r="F46" s="3">
        <v>168</v>
      </c>
      <c r="G46" s="3">
        <v>7</v>
      </c>
      <c r="H46" s="9">
        <f>E46+F46</f>
        <v>511</v>
      </c>
      <c r="J46" s="39"/>
      <c r="K46" s="2" t="s">
        <v>24</v>
      </c>
      <c r="L46" s="2" t="s">
        <v>25</v>
      </c>
      <c r="M46" s="3" t="s">
        <v>81</v>
      </c>
      <c r="N46" s="3">
        <v>372</v>
      </c>
      <c r="O46" s="3">
        <v>111</v>
      </c>
      <c r="P46" s="3">
        <v>19</v>
      </c>
      <c r="Q46" s="9">
        <f>N46+O46</f>
        <v>483</v>
      </c>
    </row>
    <row r="47" spans="1:17" x14ac:dyDescent="0.3">
      <c r="A47" s="39"/>
      <c r="B47" s="2" t="s">
        <v>47</v>
      </c>
      <c r="C47" s="2" t="s">
        <v>48</v>
      </c>
      <c r="D47" s="3" t="s">
        <v>82</v>
      </c>
      <c r="E47" s="3">
        <v>384</v>
      </c>
      <c r="F47" s="3">
        <v>180</v>
      </c>
      <c r="G47" s="3">
        <v>4</v>
      </c>
      <c r="H47" s="9">
        <v>564</v>
      </c>
      <c r="J47" s="39"/>
      <c r="K47" s="24" t="s">
        <v>49</v>
      </c>
      <c r="L47" s="24" t="s">
        <v>50</v>
      </c>
      <c r="M47" s="25" t="s">
        <v>81</v>
      </c>
      <c r="N47" s="25">
        <v>358</v>
      </c>
      <c r="O47" s="25">
        <v>185</v>
      </c>
      <c r="P47" s="25">
        <v>6</v>
      </c>
      <c r="Q47" s="26">
        <v>543</v>
      </c>
    </row>
    <row r="48" spans="1:17" x14ac:dyDescent="0.3">
      <c r="A48" s="39"/>
      <c r="B48" s="24" t="s">
        <v>63</v>
      </c>
      <c r="C48" s="24" t="s">
        <v>64</v>
      </c>
      <c r="D48" s="25" t="s">
        <v>82</v>
      </c>
      <c r="E48" s="25">
        <v>383</v>
      </c>
      <c r="F48" s="25">
        <v>204</v>
      </c>
      <c r="G48" s="25">
        <v>1</v>
      </c>
      <c r="H48" s="26">
        <v>587</v>
      </c>
      <c r="J48" s="39"/>
      <c r="K48" s="2" t="s">
        <v>65</v>
      </c>
      <c r="L48" s="2" t="s">
        <v>66</v>
      </c>
      <c r="M48" s="3" t="s">
        <v>81</v>
      </c>
      <c r="N48" s="3">
        <v>375</v>
      </c>
      <c r="O48" s="3">
        <v>182</v>
      </c>
      <c r="P48" s="3">
        <v>8</v>
      </c>
      <c r="Q48" s="9">
        <v>557</v>
      </c>
    </row>
    <row r="49" spans="1:21" x14ac:dyDescent="0.3">
      <c r="A49" s="39"/>
      <c r="B49" s="2" t="s">
        <v>31</v>
      </c>
      <c r="C49" s="2" t="s">
        <v>28</v>
      </c>
      <c r="D49" s="3" t="s">
        <v>82</v>
      </c>
      <c r="E49" s="3">
        <v>364</v>
      </c>
      <c r="F49" s="3">
        <v>179</v>
      </c>
      <c r="G49" s="3">
        <v>2</v>
      </c>
      <c r="H49" s="9">
        <f>E49+F49</f>
        <v>543</v>
      </c>
      <c r="J49" s="39"/>
      <c r="K49" s="2" t="s">
        <v>27</v>
      </c>
      <c r="L49" s="2" t="s">
        <v>28</v>
      </c>
      <c r="M49" s="3" t="s">
        <v>81</v>
      </c>
      <c r="N49" s="3">
        <v>368</v>
      </c>
      <c r="O49" s="3">
        <v>177</v>
      </c>
      <c r="P49" s="3">
        <v>4</v>
      </c>
      <c r="Q49" s="9">
        <f>N49+O49</f>
        <v>545</v>
      </c>
    </row>
    <row r="50" spans="1:21" x14ac:dyDescent="0.3">
      <c r="A50" s="39"/>
      <c r="B50" s="2" t="s">
        <v>32</v>
      </c>
      <c r="C50" s="2" t="s">
        <v>33</v>
      </c>
      <c r="D50" s="3" t="s">
        <v>82</v>
      </c>
      <c r="E50" s="3">
        <v>357</v>
      </c>
      <c r="F50" s="3">
        <v>174</v>
      </c>
      <c r="G50" s="3">
        <v>3</v>
      </c>
      <c r="H50" s="9">
        <f>E50+F50</f>
        <v>531</v>
      </c>
      <c r="J50" s="39"/>
      <c r="K50" s="24" t="s">
        <v>34</v>
      </c>
      <c r="L50" s="24" t="s">
        <v>35</v>
      </c>
      <c r="M50" s="25" t="s">
        <v>81</v>
      </c>
      <c r="N50" s="25">
        <v>322</v>
      </c>
      <c r="O50" s="25">
        <v>157</v>
      </c>
      <c r="P50" s="25">
        <v>13</v>
      </c>
      <c r="Q50" s="26">
        <f>N50+O50</f>
        <v>479</v>
      </c>
    </row>
    <row r="51" spans="1:21" x14ac:dyDescent="0.3">
      <c r="A51" s="39"/>
      <c r="B51" s="24" t="s">
        <v>42</v>
      </c>
      <c r="C51" s="24" t="s">
        <v>43</v>
      </c>
      <c r="D51" s="25" t="s">
        <v>82</v>
      </c>
      <c r="E51" s="25">
        <v>349</v>
      </c>
      <c r="F51" s="25">
        <v>170</v>
      </c>
      <c r="G51" s="25">
        <v>14</v>
      </c>
      <c r="H51" s="26">
        <f>E51+F51</f>
        <v>519</v>
      </c>
      <c r="J51" s="39"/>
      <c r="K51" s="2" t="s">
        <v>44</v>
      </c>
      <c r="L51" s="2" t="s">
        <v>45</v>
      </c>
      <c r="M51" s="3" t="s">
        <v>81</v>
      </c>
      <c r="N51" s="3">
        <v>347</v>
      </c>
      <c r="O51" s="3">
        <v>168</v>
      </c>
      <c r="P51" s="3">
        <v>10</v>
      </c>
      <c r="Q51" s="9">
        <f>N51+O51</f>
        <v>515</v>
      </c>
    </row>
    <row r="52" spans="1:21" x14ac:dyDescent="0.3">
      <c r="A52" s="39"/>
      <c r="B52" s="2" t="s">
        <v>20</v>
      </c>
      <c r="C52" s="2" t="s">
        <v>56</v>
      </c>
      <c r="D52" s="3" t="s">
        <v>82</v>
      </c>
      <c r="E52" s="3">
        <v>394</v>
      </c>
      <c r="F52" s="3">
        <v>228</v>
      </c>
      <c r="G52" s="3">
        <v>2</v>
      </c>
      <c r="H52" s="9">
        <v>622</v>
      </c>
      <c r="J52" s="39"/>
      <c r="K52" s="2" t="s">
        <v>54</v>
      </c>
      <c r="L52" s="2" t="s">
        <v>55</v>
      </c>
      <c r="M52" s="3" t="s">
        <v>81</v>
      </c>
      <c r="N52" s="3">
        <v>376</v>
      </c>
      <c r="O52" s="3">
        <v>197</v>
      </c>
      <c r="P52" s="3">
        <v>5</v>
      </c>
      <c r="Q52" s="9">
        <v>573</v>
      </c>
    </row>
    <row r="53" spans="1:21" ht="15" thickBot="1" x14ac:dyDescent="0.35">
      <c r="A53" s="40"/>
      <c r="B53" s="10" t="s">
        <v>67</v>
      </c>
      <c r="C53" s="10" t="s">
        <v>68</v>
      </c>
      <c r="D53" s="11" t="s">
        <v>82</v>
      </c>
      <c r="E53" s="11">
        <v>365</v>
      </c>
      <c r="F53" s="11">
        <v>204</v>
      </c>
      <c r="G53" s="11">
        <v>1</v>
      </c>
      <c r="H53" s="12">
        <v>569</v>
      </c>
      <c r="J53" s="40"/>
      <c r="K53" s="10" t="s">
        <v>70</v>
      </c>
      <c r="L53" s="10" t="s">
        <v>71</v>
      </c>
      <c r="M53" s="11" t="s">
        <v>81</v>
      </c>
      <c r="N53" s="11">
        <v>353</v>
      </c>
      <c r="O53" s="11">
        <v>121</v>
      </c>
      <c r="P53" s="11">
        <v>7</v>
      </c>
      <c r="Q53" s="12">
        <v>474</v>
      </c>
    </row>
    <row r="54" spans="1:21" ht="15" thickBot="1" x14ac:dyDescent="0.35">
      <c r="A54" s="19"/>
      <c r="B54" s="20"/>
      <c r="C54" s="20"/>
      <c r="D54" s="21" t="s">
        <v>89</v>
      </c>
      <c r="E54" s="22">
        <f>SUM(E44:E53)</f>
        <v>3667</v>
      </c>
      <c r="F54" s="22">
        <f t="shared" ref="F54:H54" si="1">SUM(F44:F53)</f>
        <v>1834</v>
      </c>
      <c r="G54" s="22">
        <f t="shared" si="1"/>
        <v>54</v>
      </c>
      <c r="H54" s="23">
        <f t="shared" si="1"/>
        <v>5501</v>
      </c>
      <c r="J54" s="19"/>
      <c r="K54" s="20"/>
      <c r="L54" s="20"/>
      <c r="M54" s="21" t="s">
        <v>89</v>
      </c>
      <c r="N54" s="22">
        <f>SUM(N44:N53)</f>
        <v>3613</v>
      </c>
      <c r="O54" s="22">
        <f t="shared" ref="O54:Q54" si="2">SUM(O44:O53)</f>
        <v>1618</v>
      </c>
      <c r="P54" s="22">
        <f t="shared" si="2"/>
        <v>88</v>
      </c>
      <c r="Q54" s="23">
        <f t="shared" si="2"/>
        <v>5231</v>
      </c>
    </row>
    <row r="55" spans="1:21" ht="15" thickBot="1" x14ac:dyDescent="0.35"/>
    <row r="56" spans="1:21" ht="18" x14ac:dyDescent="0.35">
      <c r="A56" s="42" t="s">
        <v>90</v>
      </c>
      <c r="B56" s="43"/>
      <c r="C56" s="43"/>
      <c r="D56" s="43"/>
      <c r="E56" s="43"/>
      <c r="F56" s="43"/>
      <c r="G56" s="43"/>
      <c r="H56" s="44"/>
    </row>
    <row r="57" spans="1:21" x14ac:dyDescent="0.3">
      <c r="A57" s="8" t="s">
        <v>2</v>
      </c>
      <c r="B57" s="2" t="s">
        <v>3</v>
      </c>
      <c r="C57" s="2"/>
      <c r="D57" s="3" t="s">
        <v>80</v>
      </c>
      <c r="E57" s="3" t="s">
        <v>4</v>
      </c>
      <c r="F57" s="3" t="s">
        <v>85</v>
      </c>
      <c r="G57" s="3" t="s">
        <v>74</v>
      </c>
      <c r="H57" s="9" t="s">
        <v>5</v>
      </c>
    </row>
    <row r="58" spans="1:21" x14ac:dyDescent="0.3">
      <c r="A58" s="38">
        <v>2</v>
      </c>
      <c r="B58" s="2" t="s">
        <v>6</v>
      </c>
      <c r="C58" s="2" t="s">
        <v>7</v>
      </c>
      <c r="D58" s="3" t="s">
        <v>84</v>
      </c>
      <c r="E58" s="3">
        <v>345</v>
      </c>
      <c r="F58" s="3">
        <v>189</v>
      </c>
      <c r="G58" s="3">
        <v>4</v>
      </c>
      <c r="H58" s="9">
        <f>E58+F58</f>
        <v>534</v>
      </c>
    </row>
    <row r="59" spans="1:21" x14ac:dyDescent="0.3">
      <c r="A59" s="39"/>
      <c r="B59" s="2" t="s">
        <v>16</v>
      </c>
      <c r="C59" s="2" t="s">
        <v>17</v>
      </c>
      <c r="D59" s="3" t="s">
        <v>84</v>
      </c>
      <c r="E59" s="3">
        <v>384</v>
      </c>
      <c r="F59" s="3">
        <v>148</v>
      </c>
      <c r="G59" s="3">
        <v>15</v>
      </c>
      <c r="H59" s="9">
        <f>E59+F59</f>
        <v>532</v>
      </c>
    </row>
    <row r="60" spans="1:21" x14ac:dyDescent="0.3">
      <c r="A60" s="39"/>
      <c r="B60" s="2" t="s">
        <v>22</v>
      </c>
      <c r="C60" s="2" t="s">
        <v>23</v>
      </c>
      <c r="D60" s="3" t="s">
        <v>84</v>
      </c>
      <c r="E60" s="3">
        <v>351</v>
      </c>
      <c r="F60" s="3">
        <v>123</v>
      </c>
      <c r="G60" s="3">
        <v>19</v>
      </c>
      <c r="H60" s="9">
        <f>E60+F60</f>
        <v>474</v>
      </c>
    </row>
    <row r="61" spans="1:21" x14ac:dyDescent="0.3">
      <c r="A61" s="39"/>
      <c r="B61" s="2" t="s">
        <v>51</v>
      </c>
      <c r="C61" s="2" t="s">
        <v>52</v>
      </c>
      <c r="D61" s="3" t="s">
        <v>84</v>
      </c>
      <c r="E61" s="3">
        <v>361</v>
      </c>
      <c r="F61" s="3">
        <v>180</v>
      </c>
      <c r="G61" s="3">
        <v>6</v>
      </c>
      <c r="H61" s="9">
        <v>541</v>
      </c>
    </row>
    <row r="62" spans="1:21" x14ac:dyDescent="0.3">
      <c r="A62" s="39"/>
      <c r="B62" s="24" t="s">
        <v>61</v>
      </c>
      <c r="C62" s="24" t="s">
        <v>62</v>
      </c>
      <c r="D62" s="25" t="s">
        <v>84</v>
      </c>
      <c r="E62" s="25">
        <v>368</v>
      </c>
      <c r="F62" s="25">
        <v>166</v>
      </c>
      <c r="G62" s="25">
        <v>9</v>
      </c>
      <c r="H62" s="26">
        <v>534</v>
      </c>
      <c r="L62" s="1"/>
      <c r="N62" s="1"/>
      <c r="O62" s="1"/>
      <c r="P62" s="1"/>
      <c r="U62" s="1"/>
    </row>
    <row r="63" spans="1:21" x14ac:dyDescent="0.3">
      <c r="A63" s="39"/>
      <c r="B63" s="2" t="s">
        <v>29</v>
      </c>
      <c r="C63" s="2" t="s">
        <v>30</v>
      </c>
      <c r="D63" s="3" t="s">
        <v>84</v>
      </c>
      <c r="E63" s="3">
        <v>379</v>
      </c>
      <c r="F63" s="3">
        <v>152</v>
      </c>
      <c r="G63" s="3">
        <v>12</v>
      </c>
      <c r="H63" s="9">
        <f>E63+F63</f>
        <v>531</v>
      </c>
      <c r="L63" s="1"/>
      <c r="N63" s="1"/>
      <c r="O63" s="1"/>
      <c r="P63" s="1"/>
      <c r="U63" s="1"/>
    </row>
    <row r="64" spans="1:21" x14ac:dyDescent="0.3">
      <c r="A64" s="39"/>
      <c r="B64" s="2" t="s">
        <v>36</v>
      </c>
      <c r="C64" s="2" t="s">
        <v>37</v>
      </c>
      <c r="D64" s="3" t="s">
        <v>84</v>
      </c>
      <c r="E64" s="3">
        <v>382</v>
      </c>
      <c r="F64" s="3">
        <v>211</v>
      </c>
      <c r="G64" s="3">
        <v>1</v>
      </c>
      <c r="H64" s="9">
        <f>E64+F64</f>
        <v>593</v>
      </c>
      <c r="L64" s="1"/>
      <c r="N64" s="1"/>
      <c r="O64" s="1"/>
      <c r="P64" s="1"/>
      <c r="U64" s="1"/>
    </row>
    <row r="65" spans="1:21" x14ac:dyDescent="0.3">
      <c r="A65" s="39"/>
      <c r="B65" s="24" t="s">
        <v>40</v>
      </c>
      <c r="C65" s="24" t="s">
        <v>41</v>
      </c>
      <c r="D65" s="25" t="s">
        <v>84</v>
      </c>
      <c r="E65" s="25">
        <v>379</v>
      </c>
      <c r="F65" s="25">
        <v>206</v>
      </c>
      <c r="G65" s="25">
        <v>2</v>
      </c>
      <c r="H65" s="26">
        <f>E65+F65</f>
        <v>585</v>
      </c>
      <c r="L65" s="1"/>
      <c r="N65" s="1"/>
      <c r="O65" s="1"/>
      <c r="P65" s="1"/>
      <c r="U65" s="1"/>
    </row>
    <row r="66" spans="1:21" x14ac:dyDescent="0.3">
      <c r="A66" s="39"/>
      <c r="B66" s="2" t="s">
        <v>57</v>
      </c>
      <c r="C66" s="2" t="s">
        <v>58</v>
      </c>
      <c r="D66" s="3" t="s">
        <v>84</v>
      </c>
      <c r="E66" s="3">
        <v>359</v>
      </c>
      <c r="F66" s="3">
        <v>189</v>
      </c>
      <c r="G66" s="3">
        <v>0</v>
      </c>
      <c r="H66" s="9">
        <v>548</v>
      </c>
      <c r="L66" s="1"/>
      <c r="N66" s="1"/>
      <c r="O66" s="1"/>
      <c r="P66" s="1"/>
      <c r="U66" s="1"/>
    </row>
    <row r="67" spans="1:21" ht="15" thickBot="1" x14ac:dyDescent="0.35">
      <c r="A67" s="40"/>
      <c r="B67" s="10" t="s">
        <v>35</v>
      </c>
      <c r="C67" s="10" t="s">
        <v>69</v>
      </c>
      <c r="D67" s="11" t="s">
        <v>84</v>
      </c>
      <c r="E67" s="11">
        <v>369</v>
      </c>
      <c r="F67" s="11">
        <v>207</v>
      </c>
      <c r="G67" s="11">
        <v>2</v>
      </c>
      <c r="H67" s="12">
        <v>576</v>
      </c>
      <c r="L67" s="1"/>
      <c r="N67" s="1"/>
      <c r="O67" s="1"/>
      <c r="P67" s="1"/>
      <c r="U67" s="1"/>
    </row>
    <row r="68" spans="1:21" ht="15" thickBot="1" x14ac:dyDescent="0.35">
      <c r="A68" s="19"/>
      <c r="B68" s="20"/>
      <c r="C68" s="20"/>
      <c r="D68" s="21" t="s">
        <v>89</v>
      </c>
      <c r="E68" s="22">
        <f>SUM(E58:E67)</f>
        <v>3677</v>
      </c>
      <c r="F68" s="22">
        <f t="shared" ref="F68:H68" si="3">SUM(F58:F67)</f>
        <v>1771</v>
      </c>
      <c r="G68" s="22">
        <f t="shared" si="3"/>
        <v>70</v>
      </c>
      <c r="H68" s="23">
        <f t="shared" si="3"/>
        <v>5448</v>
      </c>
      <c r="L68" s="1"/>
      <c r="N68" s="1"/>
      <c r="O68" s="1"/>
      <c r="P68" s="1"/>
      <c r="U68" s="1"/>
    </row>
  </sheetData>
  <sortState xmlns:xlrd2="http://schemas.microsoft.com/office/spreadsheetml/2017/richdata2" ref="N31:Q33">
    <sortCondition descending="1" ref="Q31:Q33"/>
  </sortState>
  <mergeCells count="11">
    <mergeCell ref="B2:L3"/>
    <mergeCell ref="N2:O2"/>
    <mergeCell ref="A58:A67"/>
    <mergeCell ref="B38:L39"/>
    <mergeCell ref="N38:O38"/>
    <mergeCell ref="A40:K41"/>
    <mergeCell ref="A42:H42"/>
    <mergeCell ref="A56:H56"/>
    <mergeCell ref="J42:Q42"/>
    <mergeCell ref="J44:J53"/>
    <mergeCell ref="A44:A53"/>
  </mergeCells>
  <printOptions horizontalCentered="1"/>
  <pageMargins left="0.31496062992125984" right="0.31496062992125984" top="0.59055118110236227" bottom="0.19685039370078741" header="0.31496062992125984" footer="0.11811023622047245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F69AB-808E-4FF1-AB7E-5898DE70A37C}">
  <dimension ref="A2:Y68"/>
  <sheetViews>
    <sheetView tabSelected="1" topLeftCell="A11" zoomScale="125" zoomScaleNormal="125" workbookViewId="0">
      <selection activeCell="S19" sqref="S19"/>
    </sheetView>
  </sheetViews>
  <sheetFormatPr baseColWidth="10" defaultRowHeight="14.4" x14ac:dyDescent="0.3"/>
  <cols>
    <col min="1" max="1" width="5.5546875" customWidth="1"/>
    <col min="3" max="3" width="11.109375" customWidth="1"/>
    <col min="4" max="4" width="9.44140625" style="1" bestFit="1" customWidth="1"/>
    <col min="5" max="5" width="7.44140625" customWidth="1"/>
    <col min="6" max="6" width="8" customWidth="1"/>
    <col min="7" max="7" width="7.33203125" customWidth="1"/>
    <col min="8" max="8" width="8.44140625" customWidth="1"/>
    <col min="9" max="9" width="1.5546875" customWidth="1"/>
    <col min="10" max="10" width="5.33203125" customWidth="1"/>
    <col min="11" max="11" width="12.6640625" customWidth="1"/>
    <col min="12" max="12" width="10.6640625" customWidth="1"/>
    <col min="13" max="13" width="9.44140625" style="1" bestFit="1" customWidth="1"/>
    <col min="14" max="14" width="7.44140625" customWidth="1"/>
    <col min="15" max="15" width="7.5546875" customWidth="1"/>
    <col min="16" max="16" width="7.33203125" customWidth="1"/>
    <col min="17" max="17" width="8.44140625" customWidth="1"/>
    <col min="18" max="18" width="1.88671875" customWidth="1"/>
    <col min="20" max="25" width="0" hidden="1" customWidth="1"/>
  </cols>
  <sheetData>
    <row r="2" spans="1:25" ht="15.6" customHeight="1" x14ac:dyDescent="0.3">
      <c r="B2" s="36" t="s">
        <v>91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13" t="s">
        <v>0</v>
      </c>
      <c r="N2" s="45">
        <v>45535</v>
      </c>
      <c r="O2" s="45"/>
      <c r="P2" s="17"/>
    </row>
    <row r="3" spans="1:25" ht="15.6" customHeight="1" x14ac:dyDescent="0.3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13" t="s">
        <v>73</v>
      </c>
      <c r="N3" s="28" t="s">
        <v>144</v>
      </c>
    </row>
    <row r="4" spans="1:25" ht="15" thickBot="1" x14ac:dyDescent="0.35"/>
    <row r="5" spans="1:25" x14ac:dyDescent="0.3">
      <c r="A5" s="4"/>
      <c r="B5" s="5" t="s">
        <v>1</v>
      </c>
      <c r="C5" s="5" t="s">
        <v>83</v>
      </c>
      <c r="D5" s="6"/>
      <c r="E5" s="6"/>
      <c r="F5" s="6"/>
      <c r="G5" s="6"/>
      <c r="H5" s="7"/>
      <c r="J5" s="4"/>
      <c r="K5" s="5" t="s">
        <v>11</v>
      </c>
      <c r="L5" s="5" t="s">
        <v>26</v>
      </c>
      <c r="M5" s="6"/>
      <c r="N5" s="6"/>
      <c r="O5" s="6"/>
      <c r="P5" s="6"/>
      <c r="Q5" s="7"/>
      <c r="U5" t="s">
        <v>76</v>
      </c>
      <c r="V5" t="s">
        <v>77</v>
      </c>
      <c r="W5" t="s">
        <v>78</v>
      </c>
    </row>
    <row r="6" spans="1:25" x14ac:dyDescent="0.3">
      <c r="A6" s="8" t="s">
        <v>2</v>
      </c>
      <c r="B6" s="2" t="s">
        <v>3</v>
      </c>
      <c r="C6" s="2"/>
      <c r="D6" s="3" t="s">
        <v>80</v>
      </c>
      <c r="E6" s="3" t="s">
        <v>4</v>
      </c>
      <c r="F6" s="3" t="s">
        <v>85</v>
      </c>
      <c r="G6" s="3" t="s">
        <v>74</v>
      </c>
      <c r="H6" s="9" t="s">
        <v>5</v>
      </c>
      <c r="J6" s="8" t="s">
        <v>2</v>
      </c>
      <c r="K6" s="2" t="s">
        <v>3</v>
      </c>
      <c r="L6" s="2"/>
      <c r="M6" s="3" t="s">
        <v>80</v>
      </c>
      <c r="N6" s="3" t="s">
        <v>4</v>
      </c>
      <c r="O6" s="3" t="s">
        <v>85</v>
      </c>
      <c r="P6" s="3" t="s">
        <v>74</v>
      </c>
      <c r="Q6" s="9" t="s">
        <v>5</v>
      </c>
      <c r="U6">
        <v>99</v>
      </c>
      <c r="V6">
        <v>51</v>
      </c>
      <c r="W6">
        <v>0</v>
      </c>
      <c r="Y6">
        <f>SUM(U6:V6)</f>
        <v>150</v>
      </c>
    </row>
    <row r="7" spans="1:25" x14ac:dyDescent="0.3">
      <c r="A7" s="14">
        <v>1</v>
      </c>
      <c r="B7" s="2" t="s">
        <v>115</v>
      </c>
      <c r="C7" s="2" t="s">
        <v>110</v>
      </c>
      <c r="D7" s="3" t="s">
        <v>81</v>
      </c>
      <c r="E7" s="3">
        <v>370</v>
      </c>
      <c r="F7" s="3">
        <v>199</v>
      </c>
      <c r="G7" s="3">
        <v>2</v>
      </c>
      <c r="H7" s="9">
        <f>E7+F7</f>
        <v>569</v>
      </c>
      <c r="J7" s="14">
        <v>1</v>
      </c>
      <c r="K7" s="2" t="s">
        <v>128</v>
      </c>
      <c r="L7" s="2" t="s">
        <v>129</v>
      </c>
      <c r="M7" s="3" t="s">
        <v>82</v>
      </c>
      <c r="N7" s="3">
        <v>372</v>
      </c>
      <c r="O7" s="3">
        <v>177</v>
      </c>
      <c r="P7" s="3">
        <v>3</v>
      </c>
      <c r="Q7" s="9">
        <f>N7+O7</f>
        <v>549</v>
      </c>
      <c r="U7">
        <v>94</v>
      </c>
      <c r="V7">
        <v>52</v>
      </c>
      <c r="W7">
        <v>0</v>
      </c>
      <c r="Y7">
        <f>SUM(U7:V7)</f>
        <v>146</v>
      </c>
    </row>
    <row r="8" spans="1:25" x14ac:dyDescent="0.3">
      <c r="A8" s="14">
        <v>2</v>
      </c>
      <c r="B8" s="2" t="s">
        <v>100</v>
      </c>
      <c r="C8" s="2" t="s">
        <v>101</v>
      </c>
      <c r="D8" s="3" t="s">
        <v>84</v>
      </c>
      <c r="E8" s="3">
        <v>368</v>
      </c>
      <c r="F8" s="3">
        <v>137</v>
      </c>
      <c r="G8" s="3">
        <v>11</v>
      </c>
      <c r="H8" s="9">
        <f>E8+F8</f>
        <v>505</v>
      </c>
      <c r="J8" s="14">
        <v>2</v>
      </c>
      <c r="K8" s="2" t="s">
        <v>10</v>
      </c>
      <c r="L8" s="2" t="s">
        <v>116</v>
      </c>
      <c r="M8" s="3" t="s">
        <v>81</v>
      </c>
      <c r="N8" s="3">
        <v>358</v>
      </c>
      <c r="O8" s="3">
        <v>164</v>
      </c>
      <c r="P8" s="3">
        <v>2</v>
      </c>
      <c r="Q8" s="9">
        <f>N8+O8</f>
        <v>522</v>
      </c>
      <c r="U8">
        <v>90</v>
      </c>
      <c r="V8">
        <v>59</v>
      </c>
      <c r="W8">
        <v>1</v>
      </c>
      <c r="Y8">
        <f>SUM(U8:V8)</f>
        <v>149</v>
      </c>
    </row>
    <row r="9" spans="1:25" ht="15" thickBot="1" x14ac:dyDescent="0.35">
      <c r="A9" s="15">
        <v>3</v>
      </c>
      <c r="B9" s="10" t="s">
        <v>10</v>
      </c>
      <c r="C9" s="10" t="s">
        <v>7</v>
      </c>
      <c r="D9" s="11" t="s">
        <v>82</v>
      </c>
      <c r="E9" s="3">
        <v>356</v>
      </c>
      <c r="F9" s="3">
        <v>121</v>
      </c>
      <c r="G9" s="3">
        <v>10</v>
      </c>
      <c r="H9" s="9">
        <f>E9+F9</f>
        <v>477</v>
      </c>
      <c r="J9" s="15">
        <v>3</v>
      </c>
      <c r="K9" s="10" t="s">
        <v>102</v>
      </c>
      <c r="L9" s="10" t="s">
        <v>103</v>
      </c>
      <c r="M9" s="11" t="s">
        <v>84</v>
      </c>
      <c r="N9" s="3">
        <v>367</v>
      </c>
      <c r="O9" s="3">
        <v>141</v>
      </c>
      <c r="P9" s="3">
        <v>8</v>
      </c>
      <c r="Q9" s="9">
        <f>N9+O9</f>
        <v>508</v>
      </c>
      <c r="U9">
        <v>86</v>
      </c>
      <c r="V9">
        <v>45</v>
      </c>
      <c r="W9">
        <v>1</v>
      </c>
      <c r="Y9">
        <f>SUM(U9:V9)</f>
        <v>131</v>
      </c>
    </row>
    <row r="10" spans="1:25" ht="15" thickBot="1" x14ac:dyDescent="0.35">
      <c r="E10" s="1"/>
      <c r="F10" s="1"/>
      <c r="G10" s="1"/>
      <c r="H10" s="1"/>
      <c r="N10" s="1"/>
      <c r="O10" s="1"/>
      <c r="P10" s="1"/>
      <c r="Q10" s="1"/>
      <c r="T10" t="s">
        <v>79</v>
      </c>
      <c r="U10">
        <f>SUM(U6:U9)</f>
        <v>369</v>
      </c>
      <c r="V10">
        <f>SUM(V6:V9)</f>
        <v>207</v>
      </c>
      <c r="W10">
        <f>SUM(W6:W9)</f>
        <v>2</v>
      </c>
      <c r="Y10">
        <f>SUM(U10:V10)</f>
        <v>576</v>
      </c>
    </row>
    <row r="11" spans="1:25" x14ac:dyDescent="0.3">
      <c r="A11" s="4"/>
      <c r="B11" s="5" t="s">
        <v>11</v>
      </c>
      <c r="C11" s="5" t="s">
        <v>18</v>
      </c>
      <c r="D11" s="6"/>
      <c r="E11" s="6"/>
      <c r="F11" s="6"/>
      <c r="G11" s="6"/>
      <c r="H11" s="7"/>
      <c r="J11" s="4"/>
      <c r="K11" s="5" t="s">
        <v>11</v>
      </c>
      <c r="L11" s="5" t="s">
        <v>38</v>
      </c>
      <c r="M11" s="6"/>
      <c r="N11" s="6"/>
      <c r="O11" s="6"/>
      <c r="P11" s="6"/>
      <c r="Q11" s="7"/>
    </row>
    <row r="12" spans="1:25" x14ac:dyDescent="0.3">
      <c r="A12" s="8" t="s">
        <v>2</v>
      </c>
      <c r="B12" s="2" t="s">
        <v>3</v>
      </c>
      <c r="C12" s="2"/>
      <c r="D12" s="3" t="s">
        <v>80</v>
      </c>
      <c r="E12" s="3" t="s">
        <v>4</v>
      </c>
      <c r="F12" s="3" t="s">
        <v>85</v>
      </c>
      <c r="G12" s="3" t="s">
        <v>74</v>
      </c>
      <c r="H12" s="9" t="s">
        <v>5</v>
      </c>
      <c r="J12" s="8" t="s">
        <v>2</v>
      </c>
      <c r="K12" s="2" t="s">
        <v>3</v>
      </c>
      <c r="L12" s="2"/>
      <c r="M12" s="3" t="s">
        <v>80</v>
      </c>
      <c r="N12" s="3" t="s">
        <v>4</v>
      </c>
      <c r="O12" s="3" t="s">
        <v>85</v>
      </c>
      <c r="P12" s="3" t="s">
        <v>74</v>
      </c>
      <c r="Q12" s="9" t="s">
        <v>5</v>
      </c>
    </row>
    <row r="13" spans="1:25" x14ac:dyDescent="0.3">
      <c r="A13" s="14">
        <v>1</v>
      </c>
      <c r="B13" s="2" t="s">
        <v>6</v>
      </c>
      <c r="C13" s="2" t="s">
        <v>7</v>
      </c>
      <c r="D13" s="3" t="s">
        <v>84</v>
      </c>
      <c r="E13" s="3">
        <v>363</v>
      </c>
      <c r="F13" s="3">
        <v>181</v>
      </c>
      <c r="G13" s="3">
        <v>12</v>
      </c>
      <c r="H13" s="9">
        <f>E13+F13</f>
        <v>544</v>
      </c>
      <c r="J13" s="14">
        <v>1</v>
      </c>
      <c r="K13" s="2" t="s">
        <v>92</v>
      </c>
      <c r="L13" s="2" t="s">
        <v>93</v>
      </c>
      <c r="M13" s="3" t="s">
        <v>84</v>
      </c>
      <c r="N13" s="3">
        <v>359</v>
      </c>
      <c r="O13" s="3">
        <v>219</v>
      </c>
      <c r="P13" s="3">
        <v>1</v>
      </c>
      <c r="Q13" s="29">
        <f>N13+O13</f>
        <v>578</v>
      </c>
    </row>
    <row r="14" spans="1:25" x14ac:dyDescent="0.3">
      <c r="A14" s="14">
        <v>2</v>
      </c>
      <c r="B14" s="2" t="s">
        <v>136</v>
      </c>
      <c r="C14" s="2" t="s">
        <v>110</v>
      </c>
      <c r="D14" s="3" t="s">
        <v>81</v>
      </c>
      <c r="E14" s="3">
        <v>341</v>
      </c>
      <c r="F14" s="3">
        <v>147</v>
      </c>
      <c r="G14" s="3">
        <v>13</v>
      </c>
      <c r="H14" s="9">
        <f>E14+F14</f>
        <v>488</v>
      </c>
      <c r="J14" s="14">
        <v>2</v>
      </c>
      <c r="K14" s="2" t="s">
        <v>108</v>
      </c>
      <c r="L14" s="2" t="s">
        <v>109</v>
      </c>
      <c r="M14" s="3" t="s">
        <v>81</v>
      </c>
      <c r="N14" s="3">
        <v>375</v>
      </c>
      <c r="O14" s="3">
        <v>163</v>
      </c>
      <c r="P14" s="3">
        <v>5</v>
      </c>
      <c r="Q14" s="9">
        <f>N14+O14</f>
        <v>538</v>
      </c>
    </row>
    <row r="15" spans="1:25" ht="15" thickBot="1" x14ac:dyDescent="0.35">
      <c r="A15" s="15">
        <v>3</v>
      </c>
      <c r="B15" s="10" t="s">
        <v>24</v>
      </c>
      <c r="C15" s="10" t="s">
        <v>122</v>
      </c>
      <c r="D15" s="10" t="s">
        <v>82</v>
      </c>
      <c r="E15" s="11">
        <v>326</v>
      </c>
      <c r="F15" s="11">
        <v>133</v>
      </c>
      <c r="G15" s="11">
        <v>17</v>
      </c>
      <c r="H15" s="12">
        <f>E15+F15</f>
        <v>459</v>
      </c>
      <c r="J15" s="15">
        <v>3</v>
      </c>
      <c r="K15" s="10" t="s">
        <v>120</v>
      </c>
      <c r="L15" s="10" t="s">
        <v>121</v>
      </c>
      <c r="M15" s="11" t="s">
        <v>82</v>
      </c>
      <c r="N15" s="11">
        <v>356</v>
      </c>
      <c r="O15" s="11">
        <v>175</v>
      </c>
      <c r="P15" s="11">
        <v>4</v>
      </c>
      <c r="Q15" s="12">
        <f>N15+O15</f>
        <v>531</v>
      </c>
      <c r="T15" t="s">
        <v>82</v>
      </c>
      <c r="U15">
        <f>SUMIF(D5:D33,T15,H5:H33)+SUMIF(M5:M33,T15,Q5:Q33)</f>
        <v>4719</v>
      </c>
    </row>
    <row r="16" spans="1:25" ht="15" thickBot="1" x14ac:dyDescent="0.35">
      <c r="E16" s="1"/>
      <c r="F16" s="1"/>
      <c r="G16" s="1"/>
      <c r="H16" s="1"/>
      <c r="N16" s="1"/>
      <c r="O16" s="1"/>
      <c r="P16" s="1"/>
      <c r="Q16" s="1"/>
      <c r="T16" t="s">
        <v>84</v>
      </c>
      <c r="U16">
        <f>SUMIF(D6:D33,T16,H6:H33)+SUMIF(M6:M33,T16,Q6:Q33)</f>
        <v>5411</v>
      </c>
    </row>
    <row r="17" spans="1:21" x14ac:dyDescent="0.3">
      <c r="A17" s="4"/>
      <c r="B17" s="5" t="s">
        <v>11</v>
      </c>
      <c r="C17" s="5" t="s">
        <v>19</v>
      </c>
      <c r="D17" s="6"/>
      <c r="E17" s="6"/>
      <c r="F17" s="6"/>
      <c r="G17" s="6"/>
      <c r="H17" s="7"/>
      <c r="J17" s="4"/>
      <c r="K17" s="5" t="s">
        <v>11</v>
      </c>
      <c r="L17" s="5" t="s">
        <v>39</v>
      </c>
      <c r="M17" s="6"/>
      <c r="N17" s="6"/>
      <c r="O17" s="6"/>
      <c r="P17" s="6"/>
      <c r="Q17" s="7"/>
      <c r="T17" t="s">
        <v>81</v>
      </c>
      <c r="U17">
        <f>SUMIF(D6:D33,T17,H6:H33)+SUMIF(M6:M33,T17,Q6:Q33)</f>
        <v>5110</v>
      </c>
    </row>
    <row r="18" spans="1:21" x14ac:dyDescent="0.3">
      <c r="A18" s="8" t="s">
        <v>2</v>
      </c>
      <c r="B18" s="2" t="s">
        <v>3</v>
      </c>
      <c r="C18" s="2"/>
      <c r="D18" s="3" t="s">
        <v>80</v>
      </c>
      <c r="E18" s="3" t="s">
        <v>4</v>
      </c>
      <c r="F18" s="3" t="s">
        <v>85</v>
      </c>
      <c r="G18" s="3" t="s">
        <v>74</v>
      </c>
      <c r="H18" s="9" t="s">
        <v>5</v>
      </c>
      <c r="J18" s="8" t="s">
        <v>2</v>
      </c>
      <c r="K18" s="2" t="s">
        <v>3</v>
      </c>
      <c r="L18" s="2"/>
      <c r="M18" s="3" t="s">
        <v>80</v>
      </c>
      <c r="N18" s="3" t="s">
        <v>4</v>
      </c>
      <c r="O18" s="3" t="s">
        <v>85</v>
      </c>
      <c r="P18" s="3" t="s">
        <v>74</v>
      </c>
      <c r="Q18" s="9" t="s">
        <v>5</v>
      </c>
    </row>
    <row r="19" spans="1:21" x14ac:dyDescent="0.3">
      <c r="A19" s="14">
        <v>1</v>
      </c>
      <c r="B19" s="2" t="s">
        <v>94</v>
      </c>
      <c r="C19" s="2" t="s">
        <v>15</v>
      </c>
      <c r="D19" s="3" t="s">
        <v>84</v>
      </c>
      <c r="E19" s="3">
        <v>360</v>
      </c>
      <c r="F19" s="3">
        <v>181</v>
      </c>
      <c r="G19" s="3">
        <v>7</v>
      </c>
      <c r="H19" s="29">
        <f>E19+F19</f>
        <v>541</v>
      </c>
      <c r="J19" s="14">
        <v>1</v>
      </c>
      <c r="K19" s="2" t="s">
        <v>124</v>
      </c>
      <c r="L19" s="2" t="s">
        <v>125</v>
      </c>
      <c r="M19" s="3" t="s">
        <v>82</v>
      </c>
      <c r="N19" s="3">
        <v>399</v>
      </c>
      <c r="O19" s="3">
        <v>165</v>
      </c>
      <c r="P19" s="3">
        <v>6</v>
      </c>
      <c r="Q19" s="29">
        <f>N19+O19</f>
        <v>564</v>
      </c>
    </row>
    <row r="20" spans="1:21" x14ac:dyDescent="0.3">
      <c r="A20" s="14">
        <v>2</v>
      </c>
      <c r="B20" s="2" t="s">
        <v>142</v>
      </c>
      <c r="C20" s="2" t="s">
        <v>123</v>
      </c>
      <c r="D20" s="3" t="s">
        <v>82</v>
      </c>
      <c r="E20" s="3">
        <v>325</v>
      </c>
      <c r="F20" s="3">
        <v>128</v>
      </c>
      <c r="G20" s="3">
        <v>13</v>
      </c>
      <c r="H20" s="9">
        <f>E20+F20</f>
        <v>453</v>
      </c>
      <c r="J20" s="14">
        <v>2</v>
      </c>
      <c r="K20" s="2" t="s">
        <v>95</v>
      </c>
      <c r="L20" s="2" t="s">
        <v>145</v>
      </c>
      <c r="M20" s="3" t="s">
        <v>84</v>
      </c>
      <c r="N20" s="3">
        <v>369</v>
      </c>
      <c r="O20" s="3">
        <v>182</v>
      </c>
      <c r="P20" s="3">
        <v>4</v>
      </c>
      <c r="Q20" s="9">
        <f>N20+O20</f>
        <v>551</v>
      </c>
    </row>
    <row r="21" spans="1:21" ht="15" thickBot="1" x14ac:dyDescent="0.35">
      <c r="A21" s="15">
        <v>3</v>
      </c>
      <c r="B21" s="10" t="s">
        <v>111</v>
      </c>
      <c r="C21" s="10" t="s">
        <v>112</v>
      </c>
      <c r="D21" s="11" t="s">
        <v>81</v>
      </c>
      <c r="E21" s="11">
        <v>328</v>
      </c>
      <c r="F21" s="11">
        <v>124</v>
      </c>
      <c r="G21" s="11">
        <v>18</v>
      </c>
      <c r="H21" s="12">
        <f>E21+F21</f>
        <v>452</v>
      </c>
      <c r="J21" s="15">
        <v>3</v>
      </c>
      <c r="K21" s="10" t="s">
        <v>141</v>
      </c>
      <c r="L21" s="10" t="s">
        <v>113</v>
      </c>
      <c r="M21" s="11" t="s">
        <v>81</v>
      </c>
      <c r="N21" s="11">
        <v>311</v>
      </c>
      <c r="O21" s="11">
        <v>92</v>
      </c>
      <c r="P21" s="11">
        <v>28</v>
      </c>
      <c r="Q21" s="12">
        <f>N21+O21</f>
        <v>403</v>
      </c>
    </row>
    <row r="22" spans="1:21" ht="15" thickBot="1" x14ac:dyDescent="0.35">
      <c r="E22" s="1"/>
      <c r="F22" s="1"/>
      <c r="G22" s="1"/>
      <c r="H22" s="1"/>
    </row>
    <row r="23" spans="1:21" ht="18.75" customHeight="1" x14ac:dyDescent="0.3">
      <c r="A23" s="4"/>
      <c r="B23" s="5" t="s">
        <v>11</v>
      </c>
      <c r="C23" s="5" t="s">
        <v>46</v>
      </c>
      <c r="D23" s="6"/>
      <c r="E23" s="6"/>
      <c r="F23" s="6"/>
      <c r="G23" s="6"/>
      <c r="H23" s="7"/>
      <c r="J23" s="4"/>
      <c r="K23" s="5" t="s">
        <v>11</v>
      </c>
      <c r="L23" s="5" t="s">
        <v>53</v>
      </c>
      <c r="M23" s="6"/>
      <c r="N23" s="6"/>
      <c r="O23" s="6"/>
      <c r="P23" s="6"/>
      <c r="Q23" s="7"/>
    </row>
    <row r="24" spans="1:21" x14ac:dyDescent="0.3">
      <c r="A24" s="8" t="s">
        <v>2</v>
      </c>
      <c r="B24" s="2" t="s">
        <v>3</v>
      </c>
      <c r="C24" s="2"/>
      <c r="D24" s="3" t="s">
        <v>80</v>
      </c>
      <c r="E24" s="3" t="s">
        <v>4</v>
      </c>
      <c r="F24" s="3" t="s">
        <v>85</v>
      </c>
      <c r="G24" s="3" t="s">
        <v>74</v>
      </c>
      <c r="H24" s="9" t="s">
        <v>5</v>
      </c>
      <c r="J24" s="8" t="s">
        <v>2</v>
      </c>
      <c r="K24" s="2" t="s">
        <v>3</v>
      </c>
      <c r="L24" s="2"/>
      <c r="M24" s="3" t="s">
        <v>80</v>
      </c>
      <c r="N24" s="3" t="s">
        <v>4</v>
      </c>
      <c r="O24" s="3" t="s">
        <v>85</v>
      </c>
      <c r="P24" s="3" t="s">
        <v>74</v>
      </c>
      <c r="Q24" s="9" t="s">
        <v>5</v>
      </c>
    </row>
    <row r="25" spans="1:21" x14ac:dyDescent="0.3">
      <c r="A25" s="14">
        <v>1</v>
      </c>
      <c r="B25" s="2" t="s">
        <v>119</v>
      </c>
      <c r="C25" s="2" t="s">
        <v>64</v>
      </c>
      <c r="D25" s="3" t="s">
        <v>81</v>
      </c>
      <c r="E25" s="3">
        <v>361</v>
      </c>
      <c r="F25" s="3">
        <v>167</v>
      </c>
      <c r="G25" s="3">
        <v>6</v>
      </c>
      <c r="H25" s="9">
        <f>E25+F25</f>
        <v>528</v>
      </c>
      <c r="J25" s="14">
        <v>1</v>
      </c>
      <c r="K25" s="2" t="s">
        <v>130</v>
      </c>
      <c r="L25" s="2" t="s">
        <v>131</v>
      </c>
      <c r="M25" s="3" t="s">
        <v>82</v>
      </c>
      <c r="N25" s="3">
        <v>376</v>
      </c>
      <c r="O25" s="3">
        <v>228</v>
      </c>
      <c r="P25" s="3">
        <v>2</v>
      </c>
      <c r="Q25" s="9">
        <f>N25+O25</f>
        <v>604</v>
      </c>
    </row>
    <row r="26" spans="1:21" x14ac:dyDescent="0.3">
      <c r="A26" s="14">
        <v>2</v>
      </c>
      <c r="B26" s="2" t="s">
        <v>132</v>
      </c>
      <c r="C26" s="2" t="s">
        <v>133</v>
      </c>
      <c r="D26" s="3" t="s">
        <v>82</v>
      </c>
      <c r="E26" s="25">
        <v>364</v>
      </c>
      <c r="F26" s="25">
        <v>149</v>
      </c>
      <c r="G26" s="25">
        <v>7</v>
      </c>
      <c r="H26" s="9">
        <f>E26+F26</f>
        <v>513</v>
      </c>
      <c r="J26" s="14">
        <v>2</v>
      </c>
      <c r="K26" s="2" t="s">
        <v>104</v>
      </c>
      <c r="L26" s="2" t="s">
        <v>105</v>
      </c>
      <c r="M26" s="3" t="s">
        <v>84</v>
      </c>
      <c r="N26" s="3">
        <v>359</v>
      </c>
      <c r="O26" s="3">
        <v>191</v>
      </c>
      <c r="P26" s="3">
        <v>5</v>
      </c>
      <c r="Q26" s="9">
        <f>N26+O26</f>
        <v>550</v>
      </c>
    </row>
    <row r="27" spans="1:21" ht="15" thickBot="1" x14ac:dyDescent="0.35">
      <c r="A27" s="15">
        <v>3</v>
      </c>
      <c r="B27" s="10" t="s">
        <v>106</v>
      </c>
      <c r="C27" s="10" t="s">
        <v>107</v>
      </c>
      <c r="D27" s="11" t="s">
        <v>84</v>
      </c>
      <c r="E27" s="11">
        <v>343</v>
      </c>
      <c r="F27" s="11">
        <v>159</v>
      </c>
      <c r="G27" s="11">
        <v>8</v>
      </c>
      <c r="H27" s="12">
        <f>E27+F27</f>
        <v>502</v>
      </c>
      <c r="J27" s="15">
        <v>3</v>
      </c>
      <c r="K27" s="10" t="s">
        <v>117</v>
      </c>
      <c r="L27" s="10" t="s">
        <v>118</v>
      </c>
      <c r="M27" s="11" t="s">
        <v>81</v>
      </c>
      <c r="N27" s="11">
        <v>358</v>
      </c>
      <c r="O27" s="11">
        <v>176</v>
      </c>
      <c r="P27" s="11">
        <v>4</v>
      </c>
      <c r="Q27" s="12">
        <f>N27+O27</f>
        <v>534</v>
      </c>
    </row>
    <row r="28" spans="1:21" ht="15" thickBot="1" x14ac:dyDescent="0.35">
      <c r="E28" s="1"/>
      <c r="F28" s="1"/>
      <c r="G28" s="1"/>
      <c r="H28" s="1"/>
    </row>
    <row r="29" spans="1:21" ht="18.75" customHeight="1" x14ac:dyDescent="0.3">
      <c r="A29" s="4"/>
      <c r="B29" s="5" t="s">
        <v>11</v>
      </c>
      <c r="C29" s="5" t="s">
        <v>59</v>
      </c>
      <c r="D29" s="6"/>
      <c r="E29" s="6"/>
      <c r="F29" s="6"/>
      <c r="G29" s="6"/>
      <c r="H29" s="7"/>
      <c r="J29" s="4"/>
      <c r="K29" s="5" t="s">
        <v>11</v>
      </c>
      <c r="L29" s="5" t="s">
        <v>60</v>
      </c>
      <c r="M29" s="6"/>
      <c r="N29" s="6"/>
      <c r="O29" s="6"/>
      <c r="P29" s="6"/>
      <c r="Q29" s="7"/>
    </row>
    <row r="30" spans="1:21" x14ac:dyDescent="0.3">
      <c r="A30" s="8" t="s">
        <v>2</v>
      </c>
      <c r="B30" s="2" t="s">
        <v>3</v>
      </c>
      <c r="C30" s="2"/>
      <c r="D30" s="3" t="s">
        <v>80</v>
      </c>
      <c r="E30" s="3" t="s">
        <v>4</v>
      </c>
      <c r="F30" s="3" t="s">
        <v>85</v>
      </c>
      <c r="G30" s="3" t="s">
        <v>74</v>
      </c>
      <c r="H30" s="9" t="s">
        <v>5</v>
      </c>
      <c r="J30" s="8" t="s">
        <v>2</v>
      </c>
      <c r="K30" s="2" t="s">
        <v>3</v>
      </c>
      <c r="L30" s="2"/>
      <c r="M30" s="3" t="s">
        <v>80</v>
      </c>
      <c r="N30" s="3" t="s">
        <v>4</v>
      </c>
      <c r="O30" s="3" t="s">
        <v>85</v>
      </c>
      <c r="P30" s="3" t="s">
        <v>74</v>
      </c>
      <c r="Q30" s="9" t="s">
        <v>5</v>
      </c>
    </row>
    <row r="31" spans="1:21" x14ac:dyDescent="0.3">
      <c r="A31" s="14">
        <v>1</v>
      </c>
      <c r="B31" s="2" t="s">
        <v>98</v>
      </c>
      <c r="C31" s="2" t="s">
        <v>99</v>
      </c>
      <c r="D31" s="3" t="s">
        <v>84</v>
      </c>
      <c r="E31" s="25">
        <v>358</v>
      </c>
      <c r="F31" s="25">
        <v>194</v>
      </c>
      <c r="G31" s="25">
        <v>5</v>
      </c>
      <c r="H31" s="9">
        <f>E31+F31</f>
        <v>552</v>
      </c>
      <c r="J31" s="14">
        <v>1</v>
      </c>
      <c r="K31" s="2" t="s">
        <v>96</v>
      </c>
      <c r="L31" s="2" t="s">
        <v>97</v>
      </c>
      <c r="M31" s="3" t="s">
        <v>84</v>
      </c>
      <c r="N31" s="33">
        <v>371</v>
      </c>
      <c r="O31" s="33">
        <v>209</v>
      </c>
      <c r="P31" s="33">
        <v>3</v>
      </c>
      <c r="Q31" s="9">
        <f>N31+O31</f>
        <v>580</v>
      </c>
    </row>
    <row r="32" spans="1:21" x14ac:dyDescent="0.3">
      <c r="A32" s="14">
        <v>2</v>
      </c>
      <c r="B32" s="2" t="s">
        <v>134</v>
      </c>
      <c r="C32" s="2" t="s">
        <v>66</v>
      </c>
      <c r="D32" s="3" t="s">
        <v>81</v>
      </c>
      <c r="E32" s="3">
        <v>369</v>
      </c>
      <c r="F32" s="3">
        <v>172</v>
      </c>
      <c r="G32" s="3">
        <v>9</v>
      </c>
      <c r="H32" s="9">
        <f>E32+F32</f>
        <v>541</v>
      </c>
      <c r="J32" s="14">
        <v>2</v>
      </c>
      <c r="K32" s="2" t="s">
        <v>126</v>
      </c>
      <c r="L32" s="2" t="s">
        <v>127</v>
      </c>
      <c r="M32" s="3" t="s">
        <v>82</v>
      </c>
      <c r="N32" s="3">
        <v>383</v>
      </c>
      <c r="O32" s="3">
        <v>186</v>
      </c>
      <c r="P32" s="3">
        <v>4</v>
      </c>
      <c r="Q32" s="9">
        <f>N32+O32</f>
        <v>569</v>
      </c>
    </row>
    <row r="33" spans="1:17" ht="15" thickBot="1" x14ac:dyDescent="0.35">
      <c r="A33" s="15">
        <v>3</v>
      </c>
      <c r="B33" s="10"/>
      <c r="C33" s="10"/>
      <c r="D33" s="11" t="s">
        <v>82</v>
      </c>
      <c r="E33" s="11"/>
      <c r="F33" s="11"/>
      <c r="G33" s="11"/>
      <c r="H33" s="12">
        <f>E33+F33</f>
        <v>0</v>
      </c>
      <c r="J33" s="15">
        <v>3</v>
      </c>
      <c r="K33" s="10" t="s">
        <v>135</v>
      </c>
      <c r="L33" s="10" t="s">
        <v>114</v>
      </c>
      <c r="M33" s="11" t="s">
        <v>81</v>
      </c>
      <c r="N33" s="34">
        <v>368</v>
      </c>
      <c r="O33" s="34">
        <v>167</v>
      </c>
      <c r="P33" s="34">
        <v>8</v>
      </c>
      <c r="Q33" s="9">
        <f>N33+O33</f>
        <v>535</v>
      </c>
    </row>
    <row r="34" spans="1:17" x14ac:dyDescent="0.3">
      <c r="E34" s="1"/>
      <c r="F34" s="1"/>
      <c r="G34" s="1"/>
      <c r="H34" s="1"/>
    </row>
    <row r="35" spans="1:17" ht="18.75" customHeight="1" x14ac:dyDescent="0.3"/>
    <row r="38" spans="1:17" x14ac:dyDescent="0.3">
      <c r="B38" s="36" t="s">
        <v>91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13" t="s">
        <v>0</v>
      </c>
      <c r="N38" s="45">
        <v>45535</v>
      </c>
      <c r="O38" s="45"/>
      <c r="P38" s="17"/>
    </row>
    <row r="39" spans="1:17" x14ac:dyDescent="0.3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13" t="s">
        <v>73</v>
      </c>
      <c r="N39" s="28" t="s">
        <v>143</v>
      </c>
      <c r="O39" s="28"/>
    </row>
    <row r="40" spans="1:17" ht="28.8" x14ac:dyDescent="0.55000000000000004">
      <c r="A40" s="41" t="s">
        <v>86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16"/>
      <c r="M40" s="13"/>
    </row>
    <row r="41" spans="1:17" ht="15" thickBot="1" x14ac:dyDescent="0.3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</row>
    <row r="42" spans="1:17" ht="18" x14ac:dyDescent="0.35">
      <c r="A42" s="42" t="s">
        <v>87</v>
      </c>
      <c r="B42" s="43"/>
      <c r="C42" s="43"/>
      <c r="D42" s="43"/>
      <c r="E42" s="43"/>
      <c r="F42" s="43"/>
      <c r="G42" s="43"/>
      <c r="H42" s="44"/>
      <c r="I42" s="18"/>
      <c r="J42" s="42" t="s">
        <v>88</v>
      </c>
      <c r="K42" s="43"/>
      <c r="L42" s="43"/>
      <c r="M42" s="43"/>
      <c r="N42" s="43"/>
      <c r="O42" s="43"/>
      <c r="P42" s="43"/>
      <c r="Q42" s="44"/>
    </row>
    <row r="43" spans="1:17" x14ac:dyDescent="0.3">
      <c r="A43" s="8" t="s">
        <v>2</v>
      </c>
      <c r="B43" s="2" t="s">
        <v>3</v>
      </c>
      <c r="C43" s="2"/>
      <c r="D43" s="3" t="s">
        <v>80</v>
      </c>
      <c r="E43" s="3" t="s">
        <v>4</v>
      </c>
      <c r="F43" s="3" t="s">
        <v>85</v>
      </c>
      <c r="G43" s="3" t="s">
        <v>74</v>
      </c>
      <c r="H43" s="9" t="s">
        <v>5</v>
      </c>
      <c r="J43" s="8" t="s">
        <v>2</v>
      </c>
      <c r="K43" s="2" t="s">
        <v>3</v>
      </c>
      <c r="L43" s="2"/>
      <c r="M43" s="3" t="s">
        <v>80</v>
      </c>
      <c r="N43" s="3" t="s">
        <v>4</v>
      </c>
      <c r="O43" s="3" t="s">
        <v>85</v>
      </c>
      <c r="P43" s="3" t="s">
        <v>74</v>
      </c>
      <c r="Q43" s="9" t="s">
        <v>5</v>
      </c>
    </row>
    <row r="44" spans="1:17" x14ac:dyDescent="0.3">
      <c r="A44" s="38">
        <v>3</v>
      </c>
      <c r="B44" s="31" t="s">
        <v>10</v>
      </c>
      <c r="C44" s="31" t="s">
        <v>7</v>
      </c>
      <c r="D44" s="3" t="s">
        <v>82</v>
      </c>
      <c r="E44" s="3">
        <v>356</v>
      </c>
      <c r="F44" s="3">
        <v>121</v>
      </c>
      <c r="G44" s="3">
        <v>10</v>
      </c>
      <c r="H44" s="9">
        <f t="shared" ref="H44:H53" si="0">E44+F44</f>
        <v>477</v>
      </c>
      <c r="J44" s="38">
        <v>2</v>
      </c>
      <c r="K44" s="2" t="s">
        <v>115</v>
      </c>
      <c r="L44" s="2" t="s">
        <v>110</v>
      </c>
      <c r="M44" s="3" t="s">
        <v>81</v>
      </c>
      <c r="N44" s="3">
        <v>370</v>
      </c>
      <c r="O44" s="3">
        <v>199</v>
      </c>
      <c r="P44" s="3">
        <v>2</v>
      </c>
      <c r="Q44" s="9">
        <f t="shared" ref="Q44:Q53" si="1">N44+O44</f>
        <v>569</v>
      </c>
    </row>
    <row r="45" spans="1:17" x14ac:dyDescent="0.3">
      <c r="A45" s="39"/>
      <c r="B45" s="31" t="s">
        <v>24</v>
      </c>
      <c r="C45" s="2" t="s">
        <v>122</v>
      </c>
      <c r="D45" s="25" t="s">
        <v>82</v>
      </c>
      <c r="E45" s="3">
        <v>326</v>
      </c>
      <c r="F45" s="3">
        <v>133</v>
      </c>
      <c r="G45" s="3">
        <v>17</v>
      </c>
      <c r="H45" s="26">
        <f t="shared" si="0"/>
        <v>459</v>
      </c>
      <c r="J45" s="39"/>
      <c r="K45" s="2" t="s">
        <v>136</v>
      </c>
      <c r="L45" s="2" t="s">
        <v>110</v>
      </c>
      <c r="M45" s="3" t="s">
        <v>81</v>
      </c>
      <c r="N45" s="3">
        <v>341</v>
      </c>
      <c r="O45" s="3">
        <v>147</v>
      </c>
      <c r="P45" s="3">
        <v>13</v>
      </c>
      <c r="Q45" s="9">
        <f t="shared" si="1"/>
        <v>488</v>
      </c>
    </row>
    <row r="46" spans="1:17" x14ac:dyDescent="0.3">
      <c r="A46" s="39"/>
      <c r="B46" s="2" t="s">
        <v>142</v>
      </c>
      <c r="C46" s="32" t="s">
        <v>123</v>
      </c>
      <c r="D46" s="3" t="s">
        <v>82</v>
      </c>
      <c r="E46" s="25">
        <v>325</v>
      </c>
      <c r="F46" s="25">
        <v>128</v>
      </c>
      <c r="G46" s="25">
        <v>13</v>
      </c>
      <c r="H46" s="9">
        <f t="shared" si="0"/>
        <v>453</v>
      </c>
      <c r="J46" s="39"/>
      <c r="K46" s="2" t="s">
        <v>111</v>
      </c>
      <c r="L46" s="2" t="s">
        <v>112</v>
      </c>
      <c r="M46" s="3" t="s">
        <v>81</v>
      </c>
      <c r="N46" s="3">
        <v>328</v>
      </c>
      <c r="O46" s="3">
        <v>124</v>
      </c>
      <c r="P46" s="3">
        <v>18</v>
      </c>
      <c r="Q46" s="9">
        <f t="shared" si="1"/>
        <v>452</v>
      </c>
    </row>
    <row r="47" spans="1:17" x14ac:dyDescent="0.3">
      <c r="A47" s="39"/>
      <c r="B47" s="32" t="s">
        <v>132</v>
      </c>
      <c r="C47" s="2" t="s">
        <v>133</v>
      </c>
      <c r="D47" s="3" t="s">
        <v>82</v>
      </c>
      <c r="E47" s="3">
        <v>364</v>
      </c>
      <c r="F47" s="3">
        <v>149</v>
      </c>
      <c r="G47" s="3">
        <v>7</v>
      </c>
      <c r="H47" s="9">
        <f t="shared" si="0"/>
        <v>513</v>
      </c>
      <c r="J47" s="39"/>
      <c r="K47" s="2" t="s">
        <v>119</v>
      </c>
      <c r="L47" s="2" t="s">
        <v>64</v>
      </c>
      <c r="M47" s="25" t="s">
        <v>81</v>
      </c>
      <c r="N47" s="25">
        <v>361</v>
      </c>
      <c r="O47" s="25">
        <v>167</v>
      </c>
      <c r="P47" s="25">
        <v>6</v>
      </c>
      <c r="Q47" s="9">
        <f t="shared" si="1"/>
        <v>528</v>
      </c>
    </row>
    <row r="48" spans="1:17" x14ac:dyDescent="0.3">
      <c r="A48" s="39"/>
      <c r="B48" s="31"/>
      <c r="C48" s="32"/>
      <c r="D48" s="25" t="s">
        <v>82</v>
      </c>
      <c r="E48" s="25"/>
      <c r="F48" s="25"/>
      <c r="G48" s="25"/>
      <c r="H48" s="9">
        <f t="shared" si="0"/>
        <v>0</v>
      </c>
      <c r="J48" s="39"/>
      <c r="K48" s="2" t="s">
        <v>134</v>
      </c>
      <c r="L48" s="2" t="s">
        <v>66</v>
      </c>
      <c r="M48" s="3" t="s">
        <v>81</v>
      </c>
      <c r="N48" s="3">
        <v>369</v>
      </c>
      <c r="O48" s="3">
        <v>172</v>
      </c>
      <c r="P48" s="3">
        <v>9</v>
      </c>
      <c r="Q48" s="9">
        <f t="shared" si="1"/>
        <v>541</v>
      </c>
    </row>
    <row r="49" spans="1:21" x14ac:dyDescent="0.3">
      <c r="A49" s="39"/>
      <c r="B49" s="2" t="s">
        <v>128</v>
      </c>
      <c r="C49" s="2" t="s">
        <v>129</v>
      </c>
      <c r="D49" s="3" t="s">
        <v>82</v>
      </c>
      <c r="E49" s="3">
        <v>372</v>
      </c>
      <c r="F49" s="3">
        <v>177</v>
      </c>
      <c r="G49" s="3">
        <v>3</v>
      </c>
      <c r="H49" s="9">
        <f t="shared" si="0"/>
        <v>549</v>
      </c>
      <c r="J49" s="39"/>
      <c r="K49" s="2" t="s">
        <v>10</v>
      </c>
      <c r="L49" s="2" t="s">
        <v>116</v>
      </c>
      <c r="M49" s="3" t="s">
        <v>81</v>
      </c>
      <c r="N49" s="3">
        <v>358</v>
      </c>
      <c r="O49" s="3">
        <v>164</v>
      </c>
      <c r="P49" s="3">
        <v>2</v>
      </c>
      <c r="Q49" s="9">
        <f t="shared" si="1"/>
        <v>522</v>
      </c>
    </row>
    <row r="50" spans="1:21" x14ac:dyDescent="0.3">
      <c r="A50" s="39"/>
      <c r="B50" s="2" t="s">
        <v>120</v>
      </c>
      <c r="C50" s="2" t="s">
        <v>121</v>
      </c>
      <c r="D50" s="3" t="s">
        <v>82</v>
      </c>
      <c r="E50" s="3">
        <v>356</v>
      </c>
      <c r="F50" s="3">
        <v>175</v>
      </c>
      <c r="G50" s="3">
        <v>4</v>
      </c>
      <c r="H50" s="9">
        <f t="shared" si="0"/>
        <v>531</v>
      </c>
      <c r="J50" s="39"/>
      <c r="K50" s="2" t="s">
        <v>108</v>
      </c>
      <c r="L50" s="2" t="s">
        <v>109</v>
      </c>
      <c r="M50" s="25" t="s">
        <v>81</v>
      </c>
      <c r="N50" s="3">
        <v>375</v>
      </c>
      <c r="O50" s="3">
        <v>163</v>
      </c>
      <c r="P50" s="3">
        <v>5</v>
      </c>
      <c r="Q50" s="9">
        <f t="shared" si="1"/>
        <v>538</v>
      </c>
    </row>
    <row r="51" spans="1:21" x14ac:dyDescent="0.3">
      <c r="A51" s="39"/>
      <c r="B51" s="2" t="s">
        <v>124</v>
      </c>
      <c r="C51" s="2" t="s">
        <v>125</v>
      </c>
      <c r="D51" s="25" t="s">
        <v>82</v>
      </c>
      <c r="E51" s="25">
        <v>399</v>
      </c>
      <c r="F51" s="25">
        <v>165</v>
      </c>
      <c r="G51" s="25">
        <v>6</v>
      </c>
      <c r="H51" s="29">
        <f t="shared" si="0"/>
        <v>564</v>
      </c>
      <c r="J51" s="39"/>
      <c r="K51" s="2" t="s">
        <v>141</v>
      </c>
      <c r="L51" s="2" t="s">
        <v>113</v>
      </c>
      <c r="M51" s="3" t="s">
        <v>81</v>
      </c>
      <c r="N51" s="3">
        <v>311</v>
      </c>
      <c r="O51" s="3">
        <v>92</v>
      </c>
      <c r="P51" s="3">
        <v>28</v>
      </c>
      <c r="Q51" s="9">
        <f t="shared" si="1"/>
        <v>403</v>
      </c>
    </row>
    <row r="52" spans="1:21" x14ac:dyDescent="0.3">
      <c r="A52" s="39"/>
      <c r="B52" s="24" t="s">
        <v>130</v>
      </c>
      <c r="C52" s="24" t="s">
        <v>131</v>
      </c>
      <c r="D52" s="3" t="s">
        <v>82</v>
      </c>
      <c r="E52" s="3">
        <v>376</v>
      </c>
      <c r="F52" s="3">
        <v>228</v>
      </c>
      <c r="G52" s="3">
        <v>2</v>
      </c>
      <c r="H52" s="35">
        <f t="shared" si="0"/>
        <v>604</v>
      </c>
      <c r="J52" s="39"/>
      <c r="K52" s="2" t="s">
        <v>117</v>
      </c>
      <c r="L52" s="2" t="s">
        <v>118</v>
      </c>
      <c r="M52" s="3" t="s">
        <v>81</v>
      </c>
      <c r="N52" s="3">
        <v>358</v>
      </c>
      <c r="O52" s="3">
        <v>176</v>
      </c>
      <c r="P52" s="3">
        <v>4</v>
      </c>
      <c r="Q52" s="9">
        <f t="shared" si="1"/>
        <v>534</v>
      </c>
    </row>
    <row r="53" spans="1:21" ht="15" thickBot="1" x14ac:dyDescent="0.35">
      <c r="A53" s="40"/>
      <c r="B53" s="30" t="s">
        <v>126</v>
      </c>
      <c r="C53" s="30" t="s">
        <v>127</v>
      </c>
      <c r="D53" s="11" t="s">
        <v>82</v>
      </c>
      <c r="E53" s="11">
        <v>383</v>
      </c>
      <c r="F53" s="11">
        <v>186</v>
      </c>
      <c r="G53" s="11">
        <v>4</v>
      </c>
      <c r="H53" s="9">
        <f t="shared" si="0"/>
        <v>569</v>
      </c>
      <c r="J53" s="40"/>
      <c r="K53" s="10" t="s">
        <v>135</v>
      </c>
      <c r="L53" s="10" t="s">
        <v>114</v>
      </c>
      <c r="M53" s="11" t="s">
        <v>81</v>
      </c>
      <c r="N53" s="11">
        <v>368</v>
      </c>
      <c r="O53" s="11">
        <v>167</v>
      </c>
      <c r="P53" s="11">
        <v>8</v>
      </c>
      <c r="Q53" s="9">
        <f t="shared" si="1"/>
        <v>535</v>
      </c>
    </row>
    <row r="54" spans="1:21" ht="15" thickBot="1" x14ac:dyDescent="0.35">
      <c r="A54" s="19"/>
      <c r="B54" s="20"/>
      <c r="C54" s="20"/>
      <c r="D54" s="21" t="s">
        <v>89</v>
      </c>
      <c r="E54" s="22">
        <f>SUM(E44:E53)</f>
        <v>3257</v>
      </c>
      <c r="F54" s="22">
        <f>SUM(F44:F53)</f>
        <v>1462</v>
      </c>
      <c r="G54" s="22">
        <f>SUM(G44:G53)</f>
        <v>66</v>
      </c>
      <c r="H54" s="23">
        <f>SUM(H44:H53)</f>
        <v>4719</v>
      </c>
      <c r="J54" s="19"/>
      <c r="K54" s="20"/>
      <c r="L54" s="20"/>
      <c r="M54" s="21" t="s">
        <v>89</v>
      </c>
      <c r="N54" s="22">
        <f>SUM(N44:N53)</f>
        <v>3539</v>
      </c>
      <c r="O54" s="22">
        <f>SUM(O44:O53)</f>
        <v>1571</v>
      </c>
      <c r="P54" s="22">
        <f>SUM(P44:P53)</f>
        <v>95</v>
      </c>
      <c r="Q54" s="23">
        <f>SUM(Q44:Q53)</f>
        <v>5110</v>
      </c>
    </row>
    <row r="55" spans="1:21" ht="15" thickBot="1" x14ac:dyDescent="0.35"/>
    <row r="56" spans="1:21" ht="18" x14ac:dyDescent="0.35">
      <c r="A56" s="42" t="s">
        <v>90</v>
      </c>
      <c r="B56" s="43"/>
      <c r="C56" s="43"/>
      <c r="D56" s="43"/>
      <c r="E56" s="43"/>
      <c r="F56" s="43"/>
      <c r="G56" s="43"/>
      <c r="H56" s="44"/>
    </row>
    <row r="57" spans="1:21" x14ac:dyDescent="0.3">
      <c r="A57" s="8" t="s">
        <v>2</v>
      </c>
      <c r="B57" s="2" t="s">
        <v>3</v>
      </c>
      <c r="C57" s="2"/>
      <c r="D57" s="3" t="s">
        <v>80</v>
      </c>
      <c r="E57" s="3" t="s">
        <v>4</v>
      </c>
      <c r="F57" s="3" t="s">
        <v>85</v>
      </c>
      <c r="G57" s="3" t="s">
        <v>74</v>
      </c>
      <c r="H57" s="9" t="s">
        <v>5</v>
      </c>
      <c r="K57" s="27" t="s">
        <v>137</v>
      </c>
      <c r="L57" t="s">
        <v>94</v>
      </c>
      <c r="M57" s="1" t="s">
        <v>84</v>
      </c>
      <c r="N57" t="s">
        <v>138</v>
      </c>
    </row>
    <row r="58" spans="1:21" x14ac:dyDescent="0.3">
      <c r="A58" s="38">
        <v>1</v>
      </c>
      <c r="B58" s="2" t="s">
        <v>100</v>
      </c>
      <c r="C58" s="2" t="s">
        <v>101</v>
      </c>
      <c r="D58" s="3" t="s">
        <v>84</v>
      </c>
      <c r="E58" s="3">
        <v>368</v>
      </c>
      <c r="F58" s="3">
        <v>137</v>
      </c>
      <c r="G58" s="3">
        <v>11</v>
      </c>
      <c r="H58" s="9">
        <f t="shared" ref="H58:H67" si="2">E58+F58</f>
        <v>505</v>
      </c>
      <c r="K58" t="s">
        <v>93</v>
      </c>
      <c r="L58" t="s">
        <v>92</v>
      </c>
      <c r="M58" s="1" t="s">
        <v>84</v>
      </c>
      <c r="N58" t="s">
        <v>139</v>
      </c>
    </row>
    <row r="59" spans="1:21" x14ac:dyDescent="0.3">
      <c r="A59" s="39"/>
      <c r="B59" s="2" t="s">
        <v>6</v>
      </c>
      <c r="C59" s="2" t="s">
        <v>7</v>
      </c>
      <c r="D59" s="3" t="s">
        <v>84</v>
      </c>
      <c r="E59" s="3">
        <v>363</v>
      </c>
      <c r="F59" s="3">
        <v>181</v>
      </c>
      <c r="G59" s="3">
        <v>12</v>
      </c>
      <c r="H59" s="9">
        <f t="shared" si="2"/>
        <v>544</v>
      </c>
      <c r="K59" t="s">
        <v>125</v>
      </c>
      <c r="L59" t="s">
        <v>124</v>
      </c>
      <c r="M59" s="1" t="s">
        <v>82</v>
      </c>
      <c r="N59" t="s">
        <v>140</v>
      </c>
    </row>
    <row r="60" spans="1:21" x14ac:dyDescent="0.3">
      <c r="A60" s="39"/>
      <c r="B60" s="2" t="s">
        <v>94</v>
      </c>
      <c r="C60" s="2" t="s">
        <v>15</v>
      </c>
      <c r="D60" s="3" t="s">
        <v>84</v>
      </c>
      <c r="E60" s="3">
        <v>360</v>
      </c>
      <c r="F60" s="3">
        <v>181</v>
      </c>
      <c r="G60" s="3">
        <v>7</v>
      </c>
      <c r="H60" s="29">
        <f t="shared" si="2"/>
        <v>541</v>
      </c>
    </row>
    <row r="61" spans="1:21" x14ac:dyDescent="0.3">
      <c r="A61" s="39"/>
      <c r="B61" s="2" t="s">
        <v>106</v>
      </c>
      <c r="C61" s="2" t="s">
        <v>107</v>
      </c>
      <c r="D61" s="3" t="s">
        <v>84</v>
      </c>
      <c r="E61" s="3">
        <v>343</v>
      </c>
      <c r="F61" s="3">
        <v>159</v>
      </c>
      <c r="G61" s="3">
        <v>8</v>
      </c>
      <c r="H61" s="9">
        <f t="shared" si="2"/>
        <v>502</v>
      </c>
    </row>
    <row r="62" spans="1:21" x14ac:dyDescent="0.3">
      <c r="A62" s="39"/>
      <c r="B62" s="2" t="s">
        <v>98</v>
      </c>
      <c r="C62" s="2" t="s">
        <v>99</v>
      </c>
      <c r="D62" s="25" t="s">
        <v>84</v>
      </c>
      <c r="E62" s="25">
        <v>358</v>
      </c>
      <c r="F62" s="25">
        <v>194</v>
      </c>
      <c r="G62" s="25">
        <v>5</v>
      </c>
      <c r="H62" s="9">
        <f t="shared" si="2"/>
        <v>552</v>
      </c>
      <c r="L62" s="1"/>
      <c r="N62" s="1"/>
      <c r="O62" s="1"/>
      <c r="P62" s="1"/>
      <c r="U62" s="1"/>
    </row>
    <row r="63" spans="1:21" x14ac:dyDescent="0.3">
      <c r="A63" s="39"/>
      <c r="B63" s="2" t="s">
        <v>102</v>
      </c>
      <c r="C63" s="2" t="s">
        <v>103</v>
      </c>
      <c r="D63" s="3" t="s">
        <v>84</v>
      </c>
      <c r="E63" s="3">
        <v>367</v>
      </c>
      <c r="F63" s="3">
        <v>141</v>
      </c>
      <c r="G63" s="3">
        <v>8</v>
      </c>
      <c r="H63" s="9">
        <f t="shared" si="2"/>
        <v>508</v>
      </c>
      <c r="L63" s="1"/>
      <c r="N63" s="1"/>
      <c r="O63" s="1"/>
      <c r="P63" s="1"/>
      <c r="U63" s="1"/>
    </row>
    <row r="64" spans="1:21" x14ac:dyDescent="0.3">
      <c r="A64" s="39"/>
      <c r="B64" s="2" t="s">
        <v>92</v>
      </c>
      <c r="C64" s="2" t="s">
        <v>93</v>
      </c>
      <c r="D64" s="3" t="s">
        <v>84</v>
      </c>
      <c r="E64" s="3">
        <v>359</v>
      </c>
      <c r="F64" s="3">
        <v>219</v>
      </c>
      <c r="G64" s="3">
        <v>1</v>
      </c>
      <c r="H64" s="29">
        <f t="shared" si="2"/>
        <v>578</v>
      </c>
      <c r="L64" s="1"/>
      <c r="N64" s="1"/>
      <c r="O64" s="1"/>
      <c r="P64" s="1"/>
      <c r="U64" s="1"/>
    </row>
    <row r="65" spans="1:21" x14ac:dyDescent="0.3">
      <c r="A65" s="39"/>
      <c r="B65" s="2" t="s">
        <v>95</v>
      </c>
      <c r="C65" s="2" t="s">
        <v>145</v>
      </c>
      <c r="D65" s="25" t="s">
        <v>84</v>
      </c>
      <c r="E65" s="25">
        <v>369</v>
      </c>
      <c r="F65" s="25">
        <v>182</v>
      </c>
      <c r="G65" s="25">
        <v>4</v>
      </c>
      <c r="H65" s="9">
        <f t="shared" si="2"/>
        <v>551</v>
      </c>
      <c r="L65" s="1"/>
      <c r="N65" s="1"/>
      <c r="O65" s="1"/>
      <c r="P65" s="1"/>
      <c r="U65" s="1"/>
    </row>
    <row r="66" spans="1:21" x14ac:dyDescent="0.3">
      <c r="A66" s="39"/>
      <c r="B66" s="2" t="s">
        <v>104</v>
      </c>
      <c r="C66" s="2" t="s">
        <v>105</v>
      </c>
      <c r="D66" s="3" t="s">
        <v>84</v>
      </c>
      <c r="E66" s="3">
        <v>359</v>
      </c>
      <c r="F66" s="3">
        <v>191</v>
      </c>
      <c r="G66" s="3">
        <v>5</v>
      </c>
      <c r="H66" s="9">
        <f t="shared" si="2"/>
        <v>550</v>
      </c>
      <c r="L66" s="1"/>
      <c r="N66" s="1"/>
      <c r="O66" s="1"/>
      <c r="P66" s="1"/>
      <c r="U66" s="1"/>
    </row>
    <row r="67" spans="1:21" ht="15" thickBot="1" x14ac:dyDescent="0.35">
      <c r="A67" s="40"/>
      <c r="B67" s="10" t="s">
        <v>96</v>
      </c>
      <c r="C67" s="10" t="s">
        <v>97</v>
      </c>
      <c r="D67" s="11" t="s">
        <v>84</v>
      </c>
      <c r="E67" s="11">
        <v>371</v>
      </c>
      <c r="F67" s="11">
        <v>209</v>
      </c>
      <c r="G67" s="11">
        <v>3</v>
      </c>
      <c r="H67" s="9">
        <f t="shared" si="2"/>
        <v>580</v>
      </c>
      <c r="L67" s="1"/>
      <c r="N67" s="1"/>
      <c r="O67" s="1"/>
      <c r="P67" s="1"/>
      <c r="U67" s="1"/>
    </row>
    <row r="68" spans="1:21" ht="15" thickBot="1" x14ac:dyDescent="0.35">
      <c r="A68" s="19"/>
      <c r="B68" s="20"/>
      <c r="C68" s="20"/>
      <c r="D68" s="21" t="s">
        <v>89</v>
      </c>
      <c r="E68" s="22">
        <f>SUM(E58:E67)</f>
        <v>3617</v>
      </c>
      <c r="F68" s="22">
        <f>SUM(F58:F67)</f>
        <v>1794</v>
      </c>
      <c r="G68" s="22">
        <f>SUM(G58:G67)</f>
        <v>64</v>
      </c>
      <c r="H68" s="23">
        <f>SUM(H58:H67)</f>
        <v>5411</v>
      </c>
      <c r="L68" s="1"/>
      <c r="N68" s="1"/>
      <c r="O68" s="1"/>
      <c r="P68" s="1"/>
      <c r="U68" s="1"/>
    </row>
  </sheetData>
  <mergeCells count="11">
    <mergeCell ref="B2:L3"/>
    <mergeCell ref="N2:O2"/>
    <mergeCell ref="A58:A67"/>
    <mergeCell ref="B38:L39"/>
    <mergeCell ref="N38:O38"/>
    <mergeCell ref="A40:K41"/>
    <mergeCell ref="A42:H42"/>
    <mergeCell ref="A56:H56"/>
    <mergeCell ref="J42:Q42"/>
    <mergeCell ref="J44:J53"/>
    <mergeCell ref="A44:A53"/>
  </mergeCells>
  <pageMargins left="0.19685039370078741" right="0.11811023622047245" top="0.39370078740157483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2022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Gert Natusch</cp:lastModifiedBy>
  <cp:lastPrinted>2022-08-27T13:39:20Z</cp:lastPrinted>
  <dcterms:created xsi:type="dcterms:W3CDTF">2022-08-27T08:12:56Z</dcterms:created>
  <dcterms:modified xsi:type="dcterms:W3CDTF">2024-09-01T14:35:40Z</dcterms:modified>
</cp:coreProperties>
</file>